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rohland\Documents\Internet\PDF\Förderwesen Soziales\"/>
    </mc:Choice>
  </mc:AlternateContent>
  <bookViews>
    <workbookView xWindow="-15" yWindow="465" windowWidth="16815" windowHeight="12045" activeTab="5"/>
  </bookViews>
  <sheets>
    <sheet name="Anlage1" sheetId="1" r:id="rId1"/>
    <sheet name="Anlage2" sheetId="2" r:id="rId2"/>
    <sheet name="Anlage3" sheetId="3" r:id="rId3"/>
    <sheet name="Anlage4" sheetId="4" r:id="rId4"/>
    <sheet name="Anlage5" sheetId="5" r:id="rId5"/>
    <sheet name="Summen" sheetId="6" r:id="rId6"/>
  </sheets>
  <calcPr calcId="162913"/>
</workbook>
</file>

<file path=xl/calcChain.xml><?xml version="1.0" encoding="utf-8"?>
<calcChain xmlns="http://schemas.openxmlformats.org/spreadsheetml/2006/main">
  <c r="C3" i="6" l="1"/>
  <c r="B5" i="5"/>
  <c r="B5" i="4"/>
  <c r="B5" i="3"/>
  <c r="B5" i="2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C44" i="4"/>
  <c r="C45" i="4" s="1"/>
  <c r="B10" i="6" s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C44" i="2"/>
  <c r="C45" i="2" s="1"/>
  <c r="B8" i="6" s="1"/>
  <c r="E14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5" l="1"/>
  <c r="B11" i="6" s="1"/>
  <c r="E44" i="3"/>
  <c r="B9" i="6" s="1"/>
  <c r="E44" i="1"/>
  <c r="B7" i="6" s="1"/>
  <c r="B14" i="6" s="1"/>
  <c r="B16" i="6" s="1"/>
</calcChain>
</file>

<file path=xl/sharedStrings.xml><?xml version="1.0" encoding="utf-8"?>
<sst xmlns="http://schemas.openxmlformats.org/spreadsheetml/2006/main" count="127" uniqueCount="67">
  <si>
    <t>Anlage 1</t>
  </si>
  <si>
    <t>Stellenplan der Mitarbeiter(innen) / Fachkräfte</t>
  </si>
  <si>
    <t>Name Pflegedienst:</t>
  </si>
  <si>
    <t>Bitte nur grau unterlegte Felder ausfüllen</t>
  </si>
  <si>
    <t>Berufs-</t>
  </si>
  <si>
    <t>Wochen-</t>
  </si>
  <si>
    <t>Beschäftigungsdauer</t>
  </si>
  <si>
    <t>Summe</t>
  </si>
  <si>
    <t>Name, Vorname</t>
  </si>
  <si>
    <t>bezeichnung</t>
  </si>
  <si>
    <t>arbeits-</t>
  </si>
  <si>
    <t>Funktion</t>
  </si>
  <si>
    <t>stunden</t>
  </si>
  <si>
    <t>in Monaten</t>
  </si>
  <si>
    <t>Gesamtsumme rechnerische Vollzeitkräfte:</t>
  </si>
  <si>
    <t>Nicht angerechnet wird Personal für Mahlzeitendienste und Fahrdienste sowie ehrenamtliche Mitarbeit.</t>
  </si>
  <si>
    <t xml:space="preserve">Beschäftigungsanteile, die nicht unmittelbar den ambulanten Pflegedienst betreffen, sind abzuziehen. </t>
  </si>
  <si>
    <r>
      <t>Beispiel:</t>
    </r>
    <r>
      <rPr>
        <sz val="11"/>
        <rFont val="Arial"/>
        <family val="2"/>
      </rPr>
      <t xml:space="preserve"> Personal ist anteilig in der Tagespflege beschäftigt.</t>
    </r>
  </si>
  <si>
    <t>Bei Wechsel der Wochenarbeitszeit ist der Mitarbeiter zweimal zu erfassen.</t>
  </si>
  <si>
    <t>Anlage 2</t>
  </si>
  <si>
    <r>
      <t xml:space="preserve">Stellenplan der Mitarbeiter(innen) / </t>
    </r>
    <r>
      <rPr>
        <b/>
        <u/>
        <sz val="12"/>
        <rFont val="Arial"/>
        <family val="2"/>
      </rPr>
      <t>Fachkräfte</t>
    </r>
    <r>
      <rPr>
        <b/>
        <sz val="12"/>
        <rFont val="Arial"/>
      </rPr>
      <t xml:space="preserve"> geringfügig beschäftigt  </t>
    </r>
  </si>
  <si>
    <t>Gesamt-</t>
  </si>
  <si>
    <t>Summe Stunden:</t>
  </si>
  <si>
    <t>(:1690)</t>
  </si>
  <si>
    <t>rechn. Vollzeitkräfte:</t>
  </si>
  <si>
    <r>
      <t>Als "</t>
    </r>
    <r>
      <rPr>
        <i/>
        <sz val="11"/>
        <rFont val="Arial"/>
        <family val="2"/>
      </rPr>
      <t>Geringfügig Beschäftigte</t>
    </r>
    <r>
      <rPr>
        <sz val="11"/>
        <rFont val="Arial"/>
        <family val="2"/>
      </rPr>
      <t>" gelten Arbeitnehmer mit einem Entgelt bis zu 400,-- Euro im Monat.</t>
    </r>
  </si>
  <si>
    <t>Nennen Sie nur Mitarbeiter, die bei der Berufsgenossenschaft für Gesundheitsdienst</t>
  </si>
  <si>
    <t xml:space="preserve"> und Wohlfahrtspflege (BWG) in Hamburg, bzw. an den Gemeinden-Unfallsverband -GUV-</t>
  </si>
  <si>
    <t>in München gemeldet sind.</t>
  </si>
  <si>
    <t>Die entsprechende Meldung ist dem Antrag in Ablichtung beizulegen.</t>
  </si>
  <si>
    <t>Anlage 3</t>
  </si>
  <si>
    <t>Stellenplan der Mitarbeiter(innen) / Hilfskräfte</t>
  </si>
  <si>
    <t xml:space="preserve">Name Pflegedienst:                                             </t>
  </si>
  <si>
    <t>Berechnung:</t>
  </si>
  <si>
    <t>(Wochenarbeitszeit / 38,5 * Beschäftigungsdauer / 12) *0,8</t>
  </si>
  <si>
    <t>Anlage 4</t>
  </si>
  <si>
    <r>
      <t xml:space="preserve">Stellenplan der Mitarbeiter(innen) / </t>
    </r>
    <r>
      <rPr>
        <b/>
        <u/>
        <sz val="12"/>
        <rFont val="Arial"/>
        <family val="2"/>
      </rPr>
      <t>Hilfskräfte</t>
    </r>
    <r>
      <rPr>
        <b/>
        <sz val="12"/>
        <rFont val="Arial"/>
      </rPr>
      <t xml:space="preserve"> geringfügig beschäftigt  </t>
    </r>
  </si>
  <si>
    <r>
      <t>Als "</t>
    </r>
    <r>
      <rPr>
        <i/>
        <sz val="11"/>
        <rFont val="Arial"/>
        <family val="2"/>
      </rPr>
      <t>Geringfügig Beschäftigte</t>
    </r>
    <r>
      <rPr>
        <sz val="11"/>
        <rFont val="Arial"/>
        <family val="2"/>
      </rPr>
      <t>" gelten Arbeitnehmer mit einem Entgelt bis zu 400,-- Euro</t>
    </r>
  </si>
  <si>
    <t xml:space="preserve">im Monat. Die gegen Aufwandsentschädigung (175,-- Euro monatlich) erbrachten </t>
  </si>
  <si>
    <t>Arbeitsstunden sind abzuziehen. Nennen Sie nur Mitarbeiter, die bei der Berufsgenossen-</t>
  </si>
  <si>
    <t xml:space="preserve">schaft für Gesundheitsdienst und Wohlfahrtspflege (BWG) in Hamburg bzw. an den </t>
  </si>
  <si>
    <t>Gemeinde-Unfallverband -GUV- in München gemeldet sind.</t>
  </si>
  <si>
    <t>Anlage 5</t>
  </si>
  <si>
    <t>wird mit 0,4 Vollzeitkräften angesetzt.</t>
  </si>
  <si>
    <t xml:space="preserve">Beschäftigungsanteile, die nicht unmittelbar den ambulanten Pflegedienst betreffen,  </t>
  </si>
  <si>
    <t>sind abzuziehen.</t>
  </si>
  <si>
    <t>Name und Anschrift Pflegedienst:</t>
  </si>
  <si>
    <t>______________________________________________________________________________________</t>
  </si>
  <si>
    <t>Stellen</t>
  </si>
  <si>
    <t>Gesamtsumme</t>
  </si>
  <si>
    <t>Förderfähige Stellenzahl:</t>
  </si>
  <si>
    <t>Prozentangabe Anteil SGB XI</t>
  </si>
  <si>
    <r>
      <rPr>
        <b/>
        <sz val="12"/>
        <rFont val="Arial"/>
        <family val="2"/>
      </rPr>
      <t>Beispiel:</t>
    </r>
    <r>
      <rPr>
        <sz val="12"/>
        <rFont val="Arial"/>
        <family val="2"/>
      </rPr>
      <t xml:space="preserve"> Personal ist anteilig in der Tagespflege beschäftigt.</t>
    </r>
  </si>
  <si>
    <r>
      <rPr>
        <sz val="12"/>
        <rFont val="Arial"/>
        <family val="2"/>
      </rPr>
      <t xml:space="preserve">Tragen Sie nur die </t>
    </r>
    <r>
      <rPr>
        <b/>
        <sz val="12"/>
        <rFont val="Arial"/>
        <family val="2"/>
      </rPr>
      <t>vertraglich vereinbarte Wochenarbeitszeit</t>
    </r>
    <r>
      <rPr>
        <sz val="12"/>
        <rFont val="Arial"/>
        <family val="2"/>
      </rPr>
      <t xml:space="preserve"> ein, geleistete </t>
    </r>
    <r>
      <rPr>
        <b/>
        <sz val="12"/>
        <rFont val="Arial"/>
        <family val="2"/>
      </rPr>
      <t>Überstunden</t>
    </r>
    <r>
      <rPr>
        <sz val="12"/>
        <rFont val="Arial"/>
        <family val="2"/>
      </rPr>
      <t xml:space="preserve"> werden</t>
    </r>
  </si>
  <si>
    <r>
      <t xml:space="preserve">Tragen Sie </t>
    </r>
    <r>
      <rPr>
        <b/>
        <sz val="11"/>
        <rFont val="Arial"/>
        <family val="2"/>
      </rPr>
      <t xml:space="preserve">nur die vertraglich vereinbarte Wochenarbeitszeit </t>
    </r>
    <r>
      <rPr>
        <sz val="11"/>
        <rFont val="Arial"/>
        <family val="2"/>
      </rPr>
      <t xml:space="preserve">ein, geleistete </t>
    </r>
    <r>
      <rPr>
        <b/>
        <sz val="11"/>
        <rFont val="Arial"/>
        <family val="2"/>
      </rPr>
      <t>Überstunden werden nicht berücksichtigt.</t>
    </r>
  </si>
  <si>
    <t xml:space="preserve">Eine der o. g.  Planstellen, die mit 38,5 Stunden je Woche an 12 Monaten besetzt war, </t>
  </si>
  <si>
    <t xml:space="preserve"> </t>
  </si>
  <si>
    <t>Die gegen Aufwandsentschädigung (200 Euro monatlich) erbrachten Arbeitsstunden sind abzuziehen.</t>
  </si>
  <si>
    <t>er mit einem Entgelt von 450,-- Euro im Monat.</t>
  </si>
  <si>
    <t>g (200,-- Euro monatlich) erbrachtern</t>
  </si>
  <si>
    <r>
      <rPr>
        <b/>
        <sz val="14"/>
        <rFont val="Arial"/>
        <family val="2"/>
      </rPr>
      <t>Nicht angerechnet</t>
    </r>
    <r>
      <rPr>
        <sz val="14"/>
        <rFont val="Arial"/>
        <family val="2"/>
      </rPr>
      <t xml:space="preserve"> wird Personal für Mahlzeitendienste und Fahrdienste.</t>
    </r>
  </si>
  <si>
    <t>Stellenplan für  Bundesfreiwilligendienst (BFD), im freiwiligen sozialen Jahr (FSJ), Anerkennungspraktikanten und Auszubildende</t>
  </si>
  <si>
    <r>
      <rPr>
        <b/>
        <sz val="12"/>
        <rFont val="Arial"/>
        <family val="2"/>
      </rPr>
      <t>nicht</t>
    </r>
    <r>
      <rPr>
        <sz val="12"/>
        <rFont val="Arial"/>
        <family val="2"/>
      </rPr>
      <t xml:space="preserve"> berücksichtigt. Mutterschutz und Elternzeit sind </t>
    </r>
    <r>
      <rPr>
        <b/>
        <sz val="12"/>
        <rFont val="Arial"/>
        <family val="2"/>
      </rPr>
      <t xml:space="preserve">nicht </t>
    </r>
    <r>
      <rPr>
        <sz val="12"/>
        <rFont val="Arial"/>
        <family val="2"/>
      </rPr>
      <t xml:space="preserve">zu berücksichtigen. </t>
    </r>
  </si>
  <si>
    <r>
      <t xml:space="preserve">Mutterschutz und Elternzeit sind </t>
    </r>
    <r>
      <rPr>
        <b/>
        <sz val="11"/>
        <rFont val="Arial"/>
        <family val="2"/>
      </rPr>
      <t xml:space="preserve">nicht </t>
    </r>
    <r>
      <rPr>
        <sz val="11"/>
        <rFont val="Arial"/>
        <family val="2"/>
      </rPr>
      <t xml:space="preserve">zu berücksichtigen. </t>
    </r>
  </si>
  <si>
    <t>im Jahr 2023</t>
  </si>
  <si>
    <t>520 Euro</t>
  </si>
  <si>
    <t>Summenauflistung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</si>
</sst>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</font>
    <font>
      <sz val="8"/>
      <name val="Arial"/>
    </font>
    <font>
      <sz val="12"/>
      <name val="Arial"/>
      <family val="2"/>
    </font>
    <font>
      <b/>
      <sz val="12"/>
      <name val="Arial"/>
    </font>
    <font>
      <b/>
      <sz val="10"/>
      <name val="Arial"/>
    </font>
    <font>
      <i/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3" fillId="2" borderId="0" xfId="0" applyFont="1" applyFill="1" applyProtection="1"/>
    <xf numFmtId="0" fontId="0" fillId="0" borderId="0" xfId="0" applyProtection="1"/>
    <xf numFmtId="0" fontId="0" fillId="0" borderId="0" xfId="0" applyFill="1" applyAlignment="1" applyProtection="1">
      <alignment horizontal="centerContinuous"/>
    </xf>
    <xf numFmtId="0" fontId="0" fillId="0" borderId="0" xfId="0" applyFill="1" applyProtection="1"/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0" fillId="0" borderId="0" xfId="0" applyFill="1" applyBorder="1" applyProtection="1"/>
    <xf numFmtId="2" fontId="1" fillId="0" borderId="3" xfId="0" applyNumberFormat="1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2" fontId="0" fillId="0" borderId="13" xfId="0" applyNumberForma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7" fillId="0" borderId="0" xfId="0" applyFont="1" applyProtection="1"/>
    <xf numFmtId="0" fontId="8" fillId="0" borderId="0" xfId="0" applyFont="1" applyProtection="1"/>
    <xf numFmtId="0" fontId="5" fillId="0" borderId="14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0" fillId="0" borderId="18" xfId="0" applyBorder="1" applyProtection="1"/>
    <xf numFmtId="0" fontId="0" fillId="0" borderId="0" xfId="0" applyBorder="1" applyProtection="1"/>
    <xf numFmtId="0" fontId="11" fillId="0" borderId="0" xfId="0" applyFont="1" applyBorder="1" applyProtection="1"/>
    <xf numFmtId="2" fontId="0" fillId="0" borderId="19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2" fontId="0" fillId="0" borderId="20" xfId="0" applyNumberFormat="1" applyBorder="1" applyAlignment="1" applyProtection="1">
      <alignment horizontal="center"/>
    </xf>
    <xf numFmtId="0" fontId="13" fillId="0" borderId="0" xfId="0" applyFont="1" applyProtection="1"/>
    <xf numFmtId="0" fontId="11" fillId="0" borderId="0" xfId="0" applyFont="1" applyProtection="1"/>
    <xf numFmtId="2" fontId="11" fillId="0" borderId="0" xfId="0" applyNumberFormat="1" applyFont="1" applyProtection="1"/>
    <xf numFmtId="0" fontId="14" fillId="0" borderId="0" xfId="0" applyFont="1" applyProtection="1"/>
    <xf numFmtId="2" fontId="14" fillId="0" borderId="0" xfId="0" applyNumberFormat="1" applyFont="1" applyProtection="1"/>
    <xf numFmtId="0" fontId="15" fillId="0" borderId="0" xfId="0" applyFont="1" applyProtection="1"/>
    <xf numFmtId="0" fontId="5" fillId="0" borderId="22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0" fillId="0" borderId="27" xfId="0" applyBorder="1" applyProtection="1"/>
    <xf numFmtId="0" fontId="5" fillId="0" borderId="28" xfId="0" applyFont="1" applyBorder="1" applyAlignment="1" applyProtection="1">
      <alignment horizontal="center"/>
    </xf>
    <xf numFmtId="0" fontId="10" fillId="0" borderId="0" xfId="0" applyFont="1" applyProtection="1"/>
    <xf numFmtId="0" fontId="6" fillId="0" borderId="0" xfId="0" applyFont="1" applyFill="1" applyAlignment="1" applyProtection="1">
      <alignment horizontal="centerContinuous"/>
    </xf>
    <xf numFmtId="0" fontId="5" fillId="0" borderId="10" xfId="0" applyFon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 vertical="center"/>
    </xf>
    <xf numFmtId="0" fontId="0" fillId="2" borderId="0" xfId="0" applyFill="1" applyAlignment="1" applyProtection="1"/>
    <xf numFmtId="0" fontId="11" fillId="0" borderId="29" xfId="0" applyFont="1" applyBorder="1" applyAlignment="1" applyProtection="1">
      <alignment horizontal="center"/>
    </xf>
    <xf numFmtId="0" fontId="11" fillId="0" borderId="30" xfId="0" applyFont="1" applyBorder="1" applyAlignment="1" applyProtection="1">
      <alignment horizontal="center" wrapText="1"/>
    </xf>
    <xf numFmtId="0" fontId="11" fillId="0" borderId="12" xfId="0" applyFont="1" applyBorder="1" applyAlignment="1" applyProtection="1">
      <alignment horizontal="center"/>
    </xf>
    <xf numFmtId="0" fontId="11" fillId="0" borderId="31" xfId="0" applyFont="1" applyBorder="1" applyAlignment="1" applyProtection="1">
      <alignment horizontal="center" wrapText="1"/>
    </xf>
    <xf numFmtId="0" fontId="3" fillId="3" borderId="0" xfId="0" applyFont="1" applyFill="1" applyProtection="1"/>
    <xf numFmtId="0" fontId="3" fillId="3" borderId="0" xfId="0" applyFont="1" applyFill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center"/>
      <protection locked="0"/>
    </xf>
    <xf numFmtId="0" fontId="16" fillId="0" borderId="0" xfId="0" applyFont="1" applyProtection="1"/>
    <xf numFmtId="0" fontId="8" fillId="0" borderId="7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2" fontId="7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2" fontId="7" fillId="0" borderId="21" xfId="0" applyNumberFormat="1" applyFont="1" applyBorder="1" applyAlignment="1" applyProtection="1">
      <alignment horizontal="center" vertical="center"/>
    </xf>
    <xf numFmtId="0" fontId="13" fillId="3" borderId="0" xfId="0" applyFont="1" applyFill="1" applyProtection="1"/>
    <xf numFmtId="0" fontId="7" fillId="3" borderId="1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10" fillId="3" borderId="34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10" fontId="15" fillId="0" borderId="0" xfId="0" applyNumberFormat="1" applyFo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Normal="100" workbookViewId="0">
      <pane ySplit="9" topLeftCell="A10" activePane="bottomLeft" state="frozen"/>
      <selection pane="bottomLeft" activeCell="E8" sqref="E8"/>
    </sheetView>
  </sheetViews>
  <sheetFormatPr baseColWidth="10" defaultRowHeight="12.75" x14ac:dyDescent="0.2"/>
  <cols>
    <col min="1" max="1" width="42.7109375" style="4" customWidth="1"/>
    <col min="2" max="2" width="23.140625" style="4" customWidth="1"/>
    <col min="3" max="3" width="8.85546875" style="4" customWidth="1"/>
    <col min="4" max="4" width="21.7109375" style="4" customWidth="1"/>
    <col min="5" max="5" width="10.28515625" style="4" customWidth="1"/>
    <col min="6" max="6" width="11.42578125" style="4" customWidth="1"/>
    <col min="7" max="7" width="19.5703125" style="4" customWidth="1"/>
    <col min="8" max="8" width="12.42578125" style="4" customWidth="1"/>
    <col min="9" max="16384" width="11.42578125" style="4"/>
  </cols>
  <sheetData>
    <row r="1" spans="1:9" s="1" customFormat="1" ht="15" x14ac:dyDescent="0.2">
      <c r="A1" s="1" t="s">
        <v>0</v>
      </c>
    </row>
    <row r="2" spans="1:9" s="1" customFormat="1" ht="15" x14ac:dyDescent="0.2"/>
    <row r="3" spans="1:9" s="1" customFormat="1" ht="15.75" x14ac:dyDescent="0.25">
      <c r="A3" s="2" t="s">
        <v>1</v>
      </c>
    </row>
    <row r="4" spans="1:9" s="1" customFormat="1" ht="15" x14ac:dyDescent="0.2"/>
    <row r="5" spans="1:9" s="1" customFormat="1" ht="15" x14ac:dyDescent="0.2">
      <c r="A5" s="1" t="s">
        <v>2</v>
      </c>
      <c r="B5" s="67"/>
      <c r="C5" s="67"/>
      <c r="D5" s="67"/>
      <c r="E5" s="67"/>
    </row>
    <row r="6" spans="1:9" ht="12.75" customHeight="1" thickBot="1" x14ac:dyDescent="0.25">
      <c r="A6" s="4" t="s">
        <v>3</v>
      </c>
      <c r="F6" s="5"/>
      <c r="G6" s="5"/>
      <c r="H6" s="6"/>
    </row>
    <row r="7" spans="1:9" s="12" customFormat="1" ht="15" customHeight="1" x14ac:dyDescent="0.2">
      <c r="A7" s="7"/>
      <c r="B7" s="71" t="s">
        <v>4</v>
      </c>
      <c r="C7" s="8" t="s">
        <v>5</v>
      </c>
      <c r="D7" s="9" t="s">
        <v>6</v>
      </c>
      <c r="E7" s="10" t="s">
        <v>7</v>
      </c>
      <c r="F7" s="11"/>
      <c r="G7" s="11"/>
      <c r="H7" s="11"/>
    </row>
    <row r="8" spans="1:9" s="12" customFormat="1" ht="15" customHeight="1" x14ac:dyDescent="0.2">
      <c r="A8" s="13" t="s">
        <v>8</v>
      </c>
      <c r="B8" s="14" t="s">
        <v>9</v>
      </c>
      <c r="C8" s="14" t="s">
        <v>10</v>
      </c>
      <c r="D8" s="62" t="s">
        <v>64</v>
      </c>
      <c r="E8" s="15"/>
      <c r="F8" s="16"/>
      <c r="G8" s="16"/>
      <c r="H8" s="17"/>
    </row>
    <row r="9" spans="1:9" s="12" customFormat="1" ht="15" customHeight="1" thickBot="1" x14ac:dyDescent="0.25">
      <c r="A9" s="18"/>
      <c r="B9" s="19" t="s">
        <v>11</v>
      </c>
      <c r="C9" s="20" t="s">
        <v>12</v>
      </c>
      <c r="D9" s="64" t="s">
        <v>13</v>
      </c>
      <c r="E9" s="22"/>
      <c r="F9" s="11"/>
      <c r="G9" s="11"/>
      <c r="H9" s="23"/>
      <c r="I9" s="4"/>
    </row>
    <row r="10" spans="1:9" s="12" customFormat="1" ht="15" customHeight="1" x14ac:dyDescent="0.2">
      <c r="A10" s="68"/>
      <c r="B10" s="69"/>
      <c r="C10" s="69"/>
      <c r="D10" s="70"/>
      <c r="E10" s="24">
        <f t="shared" ref="E10:E18" si="0">ROUND((IF(C10&gt;38.5,38.5,C10))/38.5*D10/12,2)</f>
        <v>0</v>
      </c>
      <c r="F10" s="11"/>
      <c r="G10" s="11"/>
      <c r="H10" s="23"/>
      <c r="I10" s="4"/>
    </row>
    <row r="11" spans="1:9" s="12" customFormat="1" ht="15" customHeight="1" x14ac:dyDescent="0.2">
      <c r="A11" s="68"/>
      <c r="B11" s="69"/>
      <c r="C11" s="69"/>
      <c r="D11" s="70"/>
      <c r="E11" s="24">
        <f t="shared" si="0"/>
        <v>0</v>
      </c>
      <c r="F11" s="11"/>
      <c r="G11" s="11"/>
      <c r="H11" s="23"/>
      <c r="I11" s="4"/>
    </row>
    <row r="12" spans="1:9" s="12" customFormat="1" ht="15" customHeight="1" x14ac:dyDescent="0.2">
      <c r="A12" s="68"/>
      <c r="B12" s="69"/>
      <c r="C12" s="69"/>
      <c r="D12" s="70"/>
      <c r="E12" s="24">
        <f t="shared" si="0"/>
        <v>0</v>
      </c>
      <c r="F12" s="11"/>
      <c r="G12" s="11"/>
      <c r="H12" s="23"/>
      <c r="I12" s="4"/>
    </row>
    <row r="13" spans="1:9" s="12" customFormat="1" ht="15" customHeight="1" x14ac:dyDescent="0.2">
      <c r="A13" s="68"/>
      <c r="B13" s="69"/>
      <c r="C13" s="69"/>
      <c r="D13" s="70"/>
      <c r="E13" s="24">
        <f t="shared" si="0"/>
        <v>0</v>
      </c>
      <c r="F13" s="11"/>
      <c r="G13" s="11"/>
      <c r="H13" s="23"/>
      <c r="I13" s="4"/>
    </row>
    <row r="14" spans="1:9" s="26" customFormat="1" ht="15" customHeight="1" x14ac:dyDescent="0.2">
      <c r="A14" s="100"/>
      <c r="B14" s="101"/>
      <c r="C14" s="102"/>
      <c r="D14" s="103"/>
      <c r="E14" s="24">
        <f>ROUND((IF(C14&gt;38.5,38.5,C14))/38.5*D14/12,2)</f>
        <v>0</v>
      </c>
      <c r="F14" s="25"/>
      <c r="G14" s="25"/>
      <c r="H14" s="25"/>
    </row>
    <row r="15" spans="1:9" ht="15" customHeight="1" x14ac:dyDescent="0.2">
      <c r="A15" s="68"/>
      <c r="B15" s="69"/>
      <c r="C15" s="69"/>
      <c r="D15" s="70"/>
      <c r="E15" s="24">
        <f t="shared" si="0"/>
        <v>0</v>
      </c>
      <c r="F15" s="25"/>
      <c r="G15" s="23"/>
      <c r="H15" s="23"/>
    </row>
    <row r="16" spans="1:9" ht="15" customHeight="1" x14ac:dyDescent="0.2">
      <c r="A16" s="68"/>
      <c r="B16" s="69"/>
      <c r="C16" s="69"/>
      <c r="D16" s="70"/>
      <c r="E16" s="24">
        <f t="shared" si="0"/>
        <v>0</v>
      </c>
      <c r="F16" s="25"/>
      <c r="G16" s="23"/>
      <c r="H16" s="23"/>
    </row>
    <row r="17" spans="1:8" ht="15" customHeight="1" x14ac:dyDescent="0.2">
      <c r="A17" s="68"/>
      <c r="B17" s="69"/>
      <c r="C17" s="69"/>
      <c r="D17" s="70"/>
      <c r="E17" s="24">
        <f t="shared" si="0"/>
        <v>0</v>
      </c>
      <c r="F17" s="25"/>
      <c r="G17" s="23"/>
      <c r="H17" s="23"/>
    </row>
    <row r="18" spans="1:8" ht="15" customHeight="1" x14ac:dyDescent="0.2">
      <c r="A18" s="68"/>
      <c r="B18" s="69"/>
      <c r="C18" s="69"/>
      <c r="D18" s="70"/>
      <c r="E18" s="24">
        <f t="shared" si="0"/>
        <v>0</v>
      </c>
      <c r="F18" s="25"/>
      <c r="G18" s="23"/>
      <c r="H18" s="23"/>
    </row>
    <row r="19" spans="1:8" ht="15" customHeight="1" x14ac:dyDescent="0.2">
      <c r="A19" s="68"/>
      <c r="B19" s="69"/>
      <c r="C19" s="69"/>
      <c r="D19" s="70"/>
      <c r="E19" s="24">
        <f>ROUND((IF(C19&gt;38.5,38.5,C19))/38.5*D19/12,2)</f>
        <v>0</v>
      </c>
      <c r="F19" s="25"/>
      <c r="G19" s="23"/>
      <c r="H19" s="23"/>
    </row>
    <row r="20" spans="1:8" ht="15" customHeight="1" x14ac:dyDescent="0.2">
      <c r="A20" s="68"/>
      <c r="B20" s="69"/>
      <c r="C20" s="69"/>
      <c r="D20" s="70"/>
      <c r="E20" s="24">
        <f t="shared" ref="E20:E43" si="1">ROUND((IF(C20&gt;38.5,38.5,C20))/38.5*D20/12,2)</f>
        <v>0</v>
      </c>
      <c r="F20" s="25"/>
      <c r="G20" s="23"/>
      <c r="H20" s="23"/>
    </row>
    <row r="21" spans="1:8" ht="15" customHeight="1" x14ac:dyDescent="0.2">
      <c r="A21" s="68"/>
      <c r="B21" s="69"/>
      <c r="C21" s="69"/>
      <c r="D21" s="70"/>
      <c r="E21" s="24">
        <f t="shared" si="1"/>
        <v>0</v>
      </c>
      <c r="F21" s="25"/>
      <c r="G21" s="23"/>
      <c r="H21" s="23"/>
    </row>
    <row r="22" spans="1:8" ht="15" customHeight="1" x14ac:dyDescent="0.2">
      <c r="A22" s="68"/>
      <c r="B22" s="69"/>
      <c r="C22" s="69"/>
      <c r="D22" s="70"/>
      <c r="E22" s="24">
        <f t="shared" si="1"/>
        <v>0</v>
      </c>
      <c r="F22" s="25"/>
      <c r="G22" s="23"/>
      <c r="H22" s="23"/>
    </row>
    <row r="23" spans="1:8" ht="15" customHeight="1" x14ac:dyDescent="0.2">
      <c r="A23" s="68"/>
      <c r="B23" s="69"/>
      <c r="C23" s="69"/>
      <c r="D23" s="70"/>
      <c r="E23" s="24">
        <f t="shared" si="1"/>
        <v>0</v>
      </c>
      <c r="F23" s="25"/>
      <c r="G23" s="23"/>
      <c r="H23" s="23"/>
    </row>
    <row r="24" spans="1:8" ht="15" customHeight="1" x14ac:dyDescent="0.2">
      <c r="A24" s="68"/>
      <c r="B24" s="69"/>
      <c r="C24" s="69"/>
      <c r="D24" s="70"/>
      <c r="E24" s="24">
        <f t="shared" si="1"/>
        <v>0</v>
      </c>
      <c r="F24" s="25"/>
      <c r="G24" s="23"/>
      <c r="H24" s="23"/>
    </row>
    <row r="25" spans="1:8" ht="15" customHeight="1" x14ac:dyDescent="0.2">
      <c r="A25" s="68"/>
      <c r="B25" s="69"/>
      <c r="C25" s="69"/>
      <c r="D25" s="70"/>
      <c r="E25" s="24">
        <f t="shared" si="1"/>
        <v>0</v>
      </c>
      <c r="F25" s="25"/>
      <c r="G25" s="23"/>
      <c r="H25" s="23"/>
    </row>
    <row r="26" spans="1:8" ht="15" customHeight="1" x14ac:dyDescent="0.2">
      <c r="A26" s="68"/>
      <c r="B26" s="69"/>
      <c r="C26" s="69"/>
      <c r="D26" s="70"/>
      <c r="E26" s="24">
        <f t="shared" si="1"/>
        <v>0</v>
      </c>
      <c r="F26" s="25"/>
      <c r="G26" s="23"/>
      <c r="H26" s="23"/>
    </row>
    <row r="27" spans="1:8" ht="15" customHeight="1" x14ac:dyDescent="0.2">
      <c r="A27" s="68"/>
      <c r="B27" s="69"/>
      <c r="C27" s="69"/>
      <c r="D27" s="70"/>
      <c r="E27" s="24">
        <f t="shared" si="1"/>
        <v>0</v>
      </c>
      <c r="F27" s="25"/>
      <c r="G27" s="23"/>
      <c r="H27" s="23"/>
    </row>
    <row r="28" spans="1:8" ht="15" customHeight="1" x14ac:dyDescent="0.2">
      <c r="A28" s="68"/>
      <c r="B28" s="69"/>
      <c r="C28" s="69"/>
      <c r="D28" s="70"/>
      <c r="E28" s="24">
        <f t="shared" si="1"/>
        <v>0</v>
      </c>
      <c r="F28" s="25"/>
      <c r="G28" s="23"/>
      <c r="H28" s="23"/>
    </row>
    <row r="29" spans="1:8" ht="15" customHeight="1" x14ac:dyDescent="0.2">
      <c r="A29" s="68"/>
      <c r="B29" s="69"/>
      <c r="C29" s="69"/>
      <c r="D29" s="70"/>
      <c r="E29" s="24">
        <f t="shared" si="1"/>
        <v>0</v>
      </c>
      <c r="F29" s="25"/>
      <c r="G29" s="23"/>
      <c r="H29" s="23"/>
    </row>
    <row r="30" spans="1:8" ht="15" customHeight="1" x14ac:dyDescent="0.2">
      <c r="A30" s="68"/>
      <c r="B30" s="69"/>
      <c r="C30" s="69"/>
      <c r="D30" s="70"/>
      <c r="E30" s="24">
        <f t="shared" si="1"/>
        <v>0</v>
      </c>
      <c r="F30" s="25"/>
      <c r="G30" s="23"/>
      <c r="H30" s="23"/>
    </row>
    <row r="31" spans="1:8" ht="15" customHeight="1" x14ac:dyDescent="0.2">
      <c r="A31" s="68"/>
      <c r="B31" s="69"/>
      <c r="C31" s="69"/>
      <c r="D31" s="70"/>
      <c r="E31" s="24">
        <f t="shared" si="1"/>
        <v>0</v>
      </c>
      <c r="F31" s="25"/>
      <c r="G31" s="23"/>
      <c r="H31" s="23"/>
    </row>
    <row r="32" spans="1:8" ht="15" customHeight="1" x14ac:dyDescent="0.2">
      <c r="A32" s="68"/>
      <c r="B32" s="69"/>
      <c r="C32" s="69"/>
      <c r="D32" s="70"/>
      <c r="E32" s="24">
        <f t="shared" si="1"/>
        <v>0</v>
      </c>
      <c r="F32" s="25"/>
      <c r="G32" s="23"/>
      <c r="H32" s="23"/>
    </row>
    <row r="33" spans="1:8" ht="15" customHeight="1" x14ac:dyDescent="0.2">
      <c r="A33" s="68"/>
      <c r="B33" s="69"/>
      <c r="C33" s="69"/>
      <c r="D33" s="70"/>
      <c r="E33" s="24">
        <f t="shared" si="1"/>
        <v>0</v>
      </c>
      <c r="F33" s="25"/>
      <c r="G33" s="23"/>
      <c r="H33" s="23"/>
    </row>
    <row r="34" spans="1:8" ht="15" customHeight="1" x14ac:dyDescent="0.2">
      <c r="A34" s="68"/>
      <c r="B34" s="69"/>
      <c r="C34" s="69"/>
      <c r="D34" s="70"/>
      <c r="E34" s="24">
        <f t="shared" si="1"/>
        <v>0</v>
      </c>
      <c r="F34" s="25"/>
      <c r="G34" s="23"/>
      <c r="H34" s="23"/>
    </row>
    <row r="35" spans="1:8" ht="15" customHeight="1" x14ac:dyDescent="0.2">
      <c r="A35" s="68"/>
      <c r="B35" s="69"/>
      <c r="C35" s="69"/>
      <c r="D35" s="70"/>
      <c r="E35" s="24">
        <f t="shared" si="1"/>
        <v>0</v>
      </c>
      <c r="F35" s="25"/>
      <c r="G35" s="23"/>
      <c r="H35" s="23"/>
    </row>
    <row r="36" spans="1:8" ht="15" customHeight="1" x14ac:dyDescent="0.2">
      <c r="A36" s="68"/>
      <c r="B36" s="69"/>
      <c r="C36" s="69"/>
      <c r="D36" s="70"/>
      <c r="E36" s="24">
        <f t="shared" si="1"/>
        <v>0</v>
      </c>
      <c r="F36" s="25"/>
      <c r="G36" s="23"/>
      <c r="H36" s="23"/>
    </row>
    <row r="37" spans="1:8" ht="15" customHeight="1" x14ac:dyDescent="0.2">
      <c r="A37" s="68"/>
      <c r="B37" s="69"/>
      <c r="C37" s="69"/>
      <c r="D37" s="70"/>
      <c r="E37" s="24">
        <f t="shared" si="1"/>
        <v>0</v>
      </c>
      <c r="F37" s="25"/>
      <c r="G37" s="23"/>
      <c r="H37" s="23"/>
    </row>
    <row r="38" spans="1:8" ht="15" customHeight="1" x14ac:dyDescent="0.2">
      <c r="A38" s="68"/>
      <c r="B38" s="69"/>
      <c r="C38" s="69"/>
      <c r="D38" s="70"/>
      <c r="E38" s="24">
        <f t="shared" si="1"/>
        <v>0</v>
      </c>
      <c r="F38" s="25"/>
      <c r="G38" s="23"/>
      <c r="H38" s="23"/>
    </row>
    <row r="39" spans="1:8" ht="15" customHeight="1" x14ac:dyDescent="0.2">
      <c r="A39" s="68"/>
      <c r="B39" s="69"/>
      <c r="C39" s="69"/>
      <c r="D39" s="70"/>
      <c r="E39" s="24">
        <f t="shared" si="1"/>
        <v>0</v>
      </c>
      <c r="F39" s="25"/>
      <c r="G39" s="23"/>
      <c r="H39" s="23"/>
    </row>
    <row r="40" spans="1:8" ht="15" customHeight="1" x14ac:dyDescent="0.2">
      <c r="A40" s="68"/>
      <c r="B40" s="69"/>
      <c r="C40" s="69"/>
      <c r="D40" s="70"/>
      <c r="E40" s="24">
        <f t="shared" si="1"/>
        <v>0</v>
      </c>
      <c r="F40" s="25"/>
      <c r="G40" s="23"/>
      <c r="H40" s="23"/>
    </row>
    <row r="41" spans="1:8" ht="15" customHeight="1" x14ac:dyDescent="0.2">
      <c r="A41" s="68"/>
      <c r="B41" s="69"/>
      <c r="C41" s="69"/>
      <c r="D41" s="70"/>
      <c r="E41" s="24">
        <f t="shared" si="1"/>
        <v>0</v>
      </c>
      <c r="F41" s="25"/>
      <c r="G41" s="23"/>
      <c r="H41" s="23"/>
    </row>
    <row r="42" spans="1:8" ht="15" customHeight="1" x14ac:dyDescent="0.2">
      <c r="A42" s="68"/>
      <c r="B42" s="69"/>
      <c r="C42" s="69"/>
      <c r="D42" s="70"/>
      <c r="E42" s="24">
        <f t="shared" si="1"/>
        <v>0</v>
      </c>
      <c r="F42" s="25"/>
      <c r="G42" s="23"/>
      <c r="H42" s="23"/>
    </row>
    <row r="43" spans="1:8" ht="15" customHeight="1" thickBot="1" x14ac:dyDescent="0.25">
      <c r="A43" s="68"/>
      <c r="B43" s="69"/>
      <c r="C43" s="69"/>
      <c r="D43" s="70"/>
      <c r="E43" s="24">
        <f t="shared" si="1"/>
        <v>0</v>
      </c>
      <c r="F43" s="25"/>
      <c r="G43" s="23"/>
      <c r="H43" s="23"/>
    </row>
    <row r="44" spans="1:8" s="27" customFormat="1" ht="23.25" customHeight="1" thickBot="1" x14ac:dyDescent="0.25">
      <c r="B44" s="28" t="s">
        <v>14</v>
      </c>
      <c r="E44" s="29">
        <f>SUM(E10:E43)</f>
        <v>0</v>
      </c>
      <c r="F44" s="30"/>
      <c r="G44" s="30"/>
      <c r="H44" s="30"/>
    </row>
    <row r="46" spans="1:8" s="1" customFormat="1" ht="15.75" x14ac:dyDescent="0.25">
      <c r="A46" s="1" t="s">
        <v>53</v>
      </c>
      <c r="B46" s="31"/>
      <c r="C46" s="31"/>
      <c r="D46" s="31"/>
      <c r="E46" s="31"/>
    </row>
    <row r="47" spans="1:8" s="1" customFormat="1" ht="15.75" x14ac:dyDescent="0.25">
      <c r="A47" s="1" t="s">
        <v>62</v>
      </c>
      <c r="B47" s="31"/>
      <c r="C47" s="31"/>
      <c r="D47" s="31"/>
      <c r="E47" s="31"/>
    </row>
    <row r="48" spans="1:8" s="1" customFormat="1" ht="15" x14ac:dyDescent="0.2">
      <c r="A48" s="1" t="s">
        <v>15</v>
      </c>
      <c r="B48" s="31"/>
      <c r="C48" s="31"/>
      <c r="D48" s="31"/>
      <c r="E48" s="31"/>
    </row>
    <row r="49" spans="1:5" s="1" customFormat="1" ht="15" x14ac:dyDescent="0.2">
      <c r="A49" s="1" t="s">
        <v>16</v>
      </c>
      <c r="B49" s="31"/>
      <c r="C49" s="31"/>
      <c r="D49" s="31"/>
      <c r="E49" s="31"/>
    </row>
    <row r="50" spans="1:5" s="1" customFormat="1" ht="15.75" x14ac:dyDescent="0.25">
      <c r="A50" s="47" t="s">
        <v>52</v>
      </c>
      <c r="B50" s="31"/>
      <c r="C50" s="31"/>
      <c r="D50" s="31"/>
      <c r="E50" s="31"/>
    </row>
    <row r="51" spans="1:5" ht="15" x14ac:dyDescent="0.2">
      <c r="A51" s="1" t="s">
        <v>18</v>
      </c>
      <c r="B51" s="31"/>
      <c r="C51" s="31"/>
      <c r="D51" s="31"/>
      <c r="E51" s="31"/>
    </row>
  </sheetData>
  <sheetProtection algorithmName="SHA-512" hashValue="U8SGj8wqhBiOGOAs+I6tnfjXRY9Yk3N8ymTnJQMxn9MStOCKzcG530qteLrPGmxAQbUciVGJC8CvLNDybkSlXA==" saltValue="SHR3u9QxCGpmDeEMccChag==" spinCount="100000" sheet="1" objects="1" scenarios="1"/>
  <phoneticPr fontId="2" type="noConversion"/>
  <pageMargins left="0.78740157499999996" right="0.78740157499999996" top="0.984251969" bottom="0.984251969" header="0.4921259845" footer="0.4921259845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pane ySplit="9" topLeftCell="A16" activePane="bottomLeft" state="frozen"/>
      <selection activeCell="A22" sqref="A22"/>
      <selection pane="bottomLeft" activeCell="D9" sqref="D9"/>
    </sheetView>
  </sheetViews>
  <sheetFormatPr baseColWidth="10" defaultRowHeight="12.75" x14ac:dyDescent="0.2"/>
  <cols>
    <col min="1" max="1" width="45" style="4" customWidth="1"/>
    <col min="2" max="2" width="32.42578125" style="4" customWidth="1"/>
    <col min="3" max="3" width="19.42578125" style="4" customWidth="1"/>
    <col min="4" max="16384" width="11.42578125" style="4"/>
  </cols>
  <sheetData>
    <row r="1" spans="1:3" ht="15" x14ac:dyDescent="0.2">
      <c r="A1" s="1" t="s">
        <v>19</v>
      </c>
      <c r="B1" s="1"/>
      <c r="C1" s="1"/>
    </row>
    <row r="2" spans="1:3" ht="15" x14ac:dyDescent="0.2">
      <c r="A2" s="1"/>
      <c r="B2" s="1"/>
      <c r="C2" s="1"/>
    </row>
    <row r="3" spans="1:3" ht="15.75" x14ac:dyDescent="0.25">
      <c r="A3" s="2" t="s">
        <v>20</v>
      </c>
      <c r="B3" s="2"/>
      <c r="C3" s="2"/>
    </row>
    <row r="4" spans="1:3" ht="15" x14ac:dyDescent="0.2">
      <c r="A4" s="1"/>
      <c r="B4" s="1"/>
      <c r="C4" s="1"/>
    </row>
    <row r="5" spans="1:3" ht="15" x14ac:dyDescent="0.2">
      <c r="A5" s="1" t="s">
        <v>2</v>
      </c>
      <c r="B5" s="66">
        <f>+Anlage1!$B$5</f>
        <v>0</v>
      </c>
      <c r="C5" s="66"/>
    </row>
    <row r="6" spans="1:3" ht="13.5" thickBot="1" x14ac:dyDescent="0.25">
      <c r="A6" s="4" t="s">
        <v>3</v>
      </c>
    </row>
    <row r="7" spans="1:3" x14ac:dyDescent="0.2">
      <c r="A7" s="33"/>
      <c r="B7" s="34" t="s">
        <v>4</v>
      </c>
      <c r="C7" s="35" t="s">
        <v>21</v>
      </c>
    </row>
    <row r="8" spans="1:3" x14ac:dyDescent="0.2">
      <c r="A8" s="36" t="s">
        <v>8</v>
      </c>
      <c r="B8" s="37" t="s">
        <v>9</v>
      </c>
      <c r="C8" s="14" t="s">
        <v>12</v>
      </c>
    </row>
    <row r="9" spans="1:3" ht="13.5" thickBot="1" x14ac:dyDescent="0.25">
      <c r="A9" s="38"/>
      <c r="B9" s="19" t="s">
        <v>11</v>
      </c>
      <c r="C9" s="65" t="s">
        <v>64</v>
      </c>
    </row>
    <row r="10" spans="1:3" x14ac:dyDescent="0.2">
      <c r="A10" s="104"/>
      <c r="B10" s="105"/>
      <c r="C10" s="106"/>
    </row>
    <row r="11" spans="1:3" x14ac:dyDescent="0.2">
      <c r="A11" s="68"/>
      <c r="B11" s="69"/>
      <c r="C11" s="72"/>
    </row>
    <row r="12" spans="1:3" x14ac:dyDescent="0.2">
      <c r="A12" s="68"/>
      <c r="B12" s="69"/>
      <c r="C12" s="72"/>
    </row>
    <row r="13" spans="1:3" x14ac:dyDescent="0.2">
      <c r="A13" s="68"/>
      <c r="B13" s="69"/>
      <c r="C13" s="72"/>
    </row>
    <row r="14" spans="1:3" x14ac:dyDescent="0.2">
      <c r="A14" s="68"/>
      <c r="B14" s="69"/>
      <c r="C14" s="72"/>
    </row>
    <row r="15" spans="1:3" x14ac:dyDescent="0.2">
      <c r="A15" s="68"/>
      <c r="B15" s="69"/>
      <c r="C15" s="72"/>
    </row>
    <row r="16" spans="1:3" x14ac:dyDescent="0.2">
      <c r="A16" s="68"/>
      <c r="B16" s="69"/>
      <c r="C16" s="72"/>
    </row>
    <row r="17" spans="1:3" x14ac:dyDescent="0.2">
      <c r="A17" s="68"/>
      <c r="B17" s="69"/>
      <c r="C17" s="72"/>
    </row>
    <row r="18" spans="1:3" x14ac:dyDescent="0.2">
      <c r="A18" s="68"/>
      <c r="B18" s="69"/>
      <c r="C18" s="72"/>
    </row>
    <row r="19" spans="1:3" x14ac:dyDescent="0.2">
      <c r="A19" s="68"/>
      <c r="B19" s="69"/>
      <c r="C19" s="72"/>
    </row>
    <row r="20" spans="1:3" x14ac:dyDescent="0.2">
      <c r="A20" s="68"/>
      <c r="B20" s="69"/>
      <c r="C20" s="72"/>
    </row>
    <row r="21" spans="1:3" x14ac:dyDescent="0.2">
      <c r="A21" s="68"/>
      <c r="B21" s="69"/>
      <c r="C21" s="72"/>
    </row>
    <row r="22" spans="1:3" x14ac:dyDescent="0.2">
      <c r="A22" s="68"/>
      <c r="B22" s="69"/>
      <c r="C22" s="72"/>
    </row>
    <row r="23" spans="1:3" x14ac:dyDescent="0.2">
      <c r="A23" s="68"/>
      <c r="B23" s="69"/>
      <c r="C23" s="72"/>
    </row>
    <row r="24" spans="1:3" x14ac:dyDescent="0.2">
      <c r="A24" s="68"/>
      <c r="B24" s="69"/>
      <c r="C24" s="72"/>
    </row>
    <row r="25" spans="1:3" x14ac:dyDescent="0.2">
      <c r="A25" s="68"/>
      <c r="B25" s="69"/>
      <c r="C25" s="72"/>
    </row>
    <row r="26" spans="1:3" x14ac:dyDescent="0.2">
      <c r="A26" s="68"/>
      <c r="B26" s="69"/>
      <c r="C26" s="72"/>
    </row>
    <row r="27" spans="1:3" x14ac:dyDescent="0.2">
      <c r="A27" s="68"/>
      <c r="B27" s="69"/>
      <c r="C27" s="72"/>
    </row>
    <row r="28" spans="1:3" x14ac:dyDescent="0.2">
      <c r="A28" s="68"/>
      <c r="B28" s="69"/>
      <c r="C28" s="72"/>
    </row>
    <row r="29" spans="1:3" x14ac:dyDescent="0.2">
      <c r="A29" s="68"/>
      <c r="B29" s="69"/>
      <c r="C29" s="72"/>
    </row>
    <row r="30" spans="1:3" x14ac:dyDescent="0.2">
      <c r="A30" s="68"/>
      <c r="B30" s="69"/>
      <c r="C30" s="72"/>
    </row>
    <row r="31" spans="1:3" x14ac:dyDescent="0.2">
      <c r="A31" s="68"/>
      <c r="B31" s="69"/>
      <c r="C31" s="72"/>
    </row>
    <row r="32" spans="1:3" x14ac:dyDescent="0.2">
      <c r="A32" s="68"/>
      <c r="B32" s="69"/>
      <c r="C32" s="72"/>
    </row>
    <row r="33" spans="1:3" x14ac:dyDescent="0.2">
      <c r="A33" s="68"/>
      <c r="B33" s="69"/>
      <c r="C33" s="72"/>
    </row>
    <row r="34" spans="1:3" x14ac:dyDescent="0.2">
      <c r="A34" s="68"/>
      <c r="B34" s="69"/>
      <c r="C34" s="72"/>
    </row>
    <row r="35" spans="1:3" x14ac:dyDescent="0.2">
      <c r="A35" s="68"/>
      <c r="B35" s="69"/>
      <c r="C35" s="72"/>
    </row>
    <row r="36" spans="1:3" x14ac:dyDescent="0.2">
      <c r="A36" s="68"/>
      <c r="B36" s="69"/>
      <c r="C36" s="72"/>
    </row>
    <row r="37" spans="1:3" x14ac:dyDescent="0.2">
      <c r="A37" s="68"/>
      <c r="B37" s="69"/>
      <c r="C37" s="72"/>
    </row>
    <row r="38" spans="1:3" x14ac:dyDescent="0.2">
      <c r="A38" s="68"/>
      <c r="B38" s="69"/>
      <c r="C38" s="72"/>
    </row>
    <row r="39" spans="1:3" x14ac:dyDescent="0.2">
      <c r="A39" s="68"/>
      <c r="B39" s="69"/>
      <c r="C39" s="72"/>
    </row>
    <row r="40" spans="1:3" x14ac:dyDescent="0.2">
      <c r="A40" s="68"/>
      <c r="B40" s="69"/>
      <c r="C40" s="72"/>
    </row>
    <row r="41" spans="1:3" x14ac:dyDescent="0.2">
      <c r="A41" s="68"/>
      <c r="B41" s="69"/>
      <c r="C41" s="72"/>
    </row>
    <row r="42" spans="1:3" x14ac:dyDescent="0.2">
      <c r="A42" s="68"/>
      <c r="B42" s="69"/>
      <c r="C42" s="72"/>
    </row>
    <row r="43" spans="1:3" ht="13.5" thickBot="1" x14ac:dyDescent="0.25">
      <c r="A43" s="73"/>
      <c r="B43" s="74"/>
      <c r="C43" s="75"/>
    </row>
    <row r="44" spans="1:3" x14ac:dyDescent="0.2">
      <c r="A44" s="39"/>
      <c r="B44" s="40" t="s">
        <v>22</v>
      </c>
      <c r="C44" s="41">
        <f>SUM(C10:C43)</f>
        <v>0</v>
      </c>
    </row>
    <row r="45" spans="1:3" ht="13.5" thickBot="1" x14ac:dyDescent="0.25">
      <c r="A45" s="42" t="s">
        <v>23</v>
      </c>
      <c r="B45" s="40" t="s">
        <v>24</v>
      </c>
      <c r="C45" s="43">
        <f>ROUND(C44/1690,2)</f>
        <v>0</v>
      </c>
    </row>
    <row r="46" spans="1:3" x14ac:dyDescent="0.2">
      <c r="B46" s="57" t="s">
        <v>56</v>
      </c>
    </row>
    <row r="47" spans="1:3" ht="14.25" x14ac:dyDescent="0.2">
      <c r="A47" s="31" t="s">
        <v>25</v>
      </c>
      <c r="B47" s="31" t="s">
        <v>58</v>
      </c>
      <c r="C47" s="31"/>
    </row>
    <row r="48" spans="1:3" ht="14.25" x14ac:dyDescent="0.2">
      <c r="A48" s="31" t="s">
        <v>57</v>
      </c>
      <c r="B48" s="31"/>
      <c r="C48" s="31"/>
    </row>
    <row r="49" spans="1:3" ht="14.25" x14ac:dyDescent="0.2">
      <c r="A49" s="31" t="s">
        <v>26</v>
      </c>
      <c r="B49" s="31"/>
      <c r="C49" s="31"/>
    </row>
    <row r="50" spans="1:3" ht="14.25" x14ac:dyDescent="0.2">
      <c r="A50" s="31" t="s">
        <v>27</v>
      </c>
      <c r="B50" s="31"/>
      <c r="C50" s="31"/>
    </row>
    <row r="51" spans="1:3" ht="14.25" x14ac:dyDescent="0.2">
      <c r="A51" s="31" t="s">
        <v>28</v>
      </c>
      <c r="B51" s="31"/>
      <c r="C51" s="31"/>
    </row>
    <row r="52" spans="1:3" ht="15" x14ac:dyDescent="0.25">
      <c r="A52" s="32" t="s">
        <v>29</v>
      </c>
      <c r="B52" s="32"/>
      <c r="C52" s="32"/>
    </row>
    <row r="54" spans="1:3" ht="15" x14ac:dyDescent="0.2">
      <c r="A54" s="1"/>
      <c r="B54" s="1"/>
      <c r="C54" s="1"/>
    </row>
  </sheetData>
  <sheetProtection algorithmName="SHA-512" hashValue="UhNYMN5ohXUt2x3FySDx8sWBt7hQLM2JQuorT/X2ewhX/Y5/mtgkxYlbd/cchXc4z7vuSgpwRxb4//5tT7SxfA==" saltValue="PYUfFF1hN0sVd+q3MmWejg==" spinCount="100000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pane ySplit="9" topLeftCell="A13" activePane="bottomLeft" state="frozen"/>
      <selection sqref="A1:IV65536"/>
      <selection pane="bottomLeft" activeCell="E8" sqref="E8"/>
    </sheetView>
  </sheetViews>
  <sheetFormatPr baseColWidth="10" defaultRowHeight="12.75" x14ac:dyDescent="0.2"/>
  <cols>
    <col min="1" max="1" width="41.7109375" style="4" customWidth="1"/>
    <col min="2" max="2" width="28.7109375" style="4" customWidth="1"/>
    <col min="3" max="3" width="13.5703125" style="4" customWidth="1"/>
    <col min="4" max="4" width="19.7109375" style="4" customWidth="1"/>
    <col min="5" max="5" width="11.7109375" style="4" customWidth="1"/>
    <col min="6" max="6" width="11.42578125" style="4" hidden="1" customWidth="1"/>
    <col min="7" max="16384" width="11.42578125" style="4"/>
  </cols>
  <sheetData>
    <row r="1" spans="1:6" ht="15" x14ac:dyDescent="0.2">
      <c r="A1" s="1" t="s">
        <v>30</v>
      </c>
      <c r="B1" s="1"/>
      <c r="C1" s="1"/>
      <c r="D1" s="1"/>
      <c r="E1" s="1"/>
      <c r="F1" s="1"/>
    </row>
    <row r="2" spans="1:6" ht="15" x14ac:dyDescent="0.2">
      <c r="A2" s="1"/>
      <c r="B2" s="1"/>
      <c r="C2" s="1"/>
      <c r="D2" s="1"/>
      <c r="E2" s="1"/>
      <c r="F2" s="1"/>
    </row>
    <row r="3" spans="1:6" ht="15.75" x14ac:dyDescent="0.25">
      <c r="A3" s="2" t="s">
        <v>31</v>
      </c>
      <c r="B3" s="1"/>
      <c r="C3" s="1"/>
      <c r="D3" s="1"/>
      <c r="E3" s="1"/>
      <c r="F3" s="1"/>
    </row>
    <row r="4" spans="1:6" ht="15" x14ac:dyDescent="0.2">
      <c r="A4" s="1"/>
      <c r="B4" s="1"/>
      <c r="C4" s="1"/>
      <c r="D4" s="1"/>
      <c r="E4" s="1"/>
      <c r="F4" s="1"/>
    </row>
    <row r="5" spans="1:6" ht="15" x14ac:dyDescent="0.2">
      <c r="A5" s="1" t="s">
        <v>32</v>
      </c>
      <c r="B5" s="66">
        <f>+Anlage1!$B$5</f>
        <v>0</v>
      </c>
      <c r="C5" s="66"/>
      <c r="D5" s="66"/>
      <c r="E5" s="66"/>
      <c r="F5" s="3"/>
    </row>
    <row r="6" spans="1:6" ht="13.5" thickBot="1" x14ac:dyDescent="0.25">
      <c r="A6" s="4" t="s">
        <v>3</v>
      </c>
      <c r="F6" s="58"/>
    </row>
    <row r="7" spans="1:6" x14ac:dyDescent="0.2">
      <c r="A7" s="7"/>
      <c r="B7" s="8" t="s">
        <v>4</v>
      </c>
      <c r="C7" s="8" t="s">
        <v>5</v>
      </c>
      <c r="D7" s="59" t="s">
        <v>6</v>
      </c>
      <c r="E7" s="10" t="s">
        <v>7</v>
      </c>
      <c r="F7" s="11"/>
    </row>
    <row r="8" spans="1:6" ht="14.25" customHeight="1" x14ac:dyDescent="0.2">
      <c r="A8" s="13" t="s">
        <v>8</v>
      </c>
      <c r="B8" s="14" t="s">
        <v>9</v>
      </c>
      <c r="C8" s="14" t="s">
        <v>10</v>
      </c>
      <c r="D8" s="62" t="s">
        <v>64</v>
      </c>
      <c r="E8" s="15"/>
      <c r="F8" s="16"/>
    </row>
    <row r="9" spans="1:6" ht="13.5" thickBot="1" x14ac:dyDescent="0.25">
      <c r="A9" s="18"/>
      <c r="B9" s="19" t="s">
        <v>11</v>
      </c>
      <c r="C9" s="20" t="s">
        <v>12</v>
      </c>
      <c r="D9" s="21" t="s">
        <v>13</v>
      </c>
      <c r="E9" s="22"/>
      <c r="F9" s="11"/>
    </row>
    <row r="10" spans="1:6" x14ac:dyDescent="0.2">
      <c r="A10" s="107"/>
      <c r="B10" s="108"/>
      <c r="C10" s="102"/>
      <c r="D10" s="103"/>
      <c r="E10" s="24">
        <f>ROUND((IF(C10&gt;38.5,38.5,C10))/38.5*D10/12,2)*0.8</f>
        <v>0</v>
      </c>
      <c r="F10" s="25"/>
    </row>
    <row r="11" spans="1:6" x14ac:dyDescent="0.2">
      <c r="A11" s="68"/>
      <c r="B11" s="76"/>
      <c r="C11" s="69"/>
      <c r="D11" s="70"/>
      <c r="E11" s="24">
        <f t="shared" ref="E11:E43" si="0">ROUND((IF(C11&gt;38.5,38.5,C11))/38.5*D11/12,2)*0.8</f>
        <v>0</v>
      </c>
      <c r="F11" s="23"/>
    </row>
    <row r="12" spans="1:6" x14ac:dyDescent="0.2">
      <c r="A12" s="68"/>
      <c r="B12" s="76"/>
      <c r="C12" s="69"/>
      <c r="D12" s="70"/>
      <c r="E12" s="24">
        <f t="shared" si="0"/>
        <v>0</v>
      </c>
      <c r="F12" s="23"/>
    </row>
    <row r="13" spans="1:6" x14ac:dyDescent="0.2">
      <c r="A13" s="68"/>
      <c r="B13" s="76"/>
      <c r="C13" s="69"/>
      <c r="D13" s="70"/>
      <c r="E13" s="24">
        <f t="shared" si="0"/>
        <v>0</v>
      </c>
      <c r="F13" s="23"/>
    </row>
    <row r="14" spans="1:6" x14ac:dyDescent="0.2">
      <c r="A14" s="68"/>
      <c r="B14" s="76"/>
      <c r="C14" s="69"/>
      <c r="D14" s="70"/>
      <c r="E14" s="24">
        <f t="shared" si="0"/>
        <v>0</v>
      </c>
      <c r="F14" s="23"/>
    </row>
    <row r="15" spans="1:6" x14ac:dyDescent="0.2">
      <c r="A15" s="68"/>
      <c r="B15" s="76"/>
      <c r="C15" s="69"/>
      <c r="D15" s="70"/>
      <c r="E15" s="24">
        <f t="shared" si="0"/>
        <v>0</v>
      </c>
      <c r="F15" s="23"/>
    </row>
    <row r="16" spans="1:6" x14ac:dyDescent="0.2">
      <c r="A16" s="68"/>
      <c r="B16" s="76"/>
      <c r="C16" s="69"/>
      <c r="D16" s="70"/>
      <c r="E16" s="24">
        <f t="shared" si="0"/>
        <v>0</v>
      </c>
      <c r="F16" s="23"/>
    </row>
    <row r="17" spans="1:6" x14ac:dyDescent="0.2">
      <c r="A17" s="68"/>
      <c r="B17" s="76"/>
      <c r="C17" s="69"/>
      <c r="D17" s="70"/>
      <c r="E17" s="24">
        <f t="shared" si="0"/>
        <v>0</v>
      </c>
      <c r="F17" s="23"/>
    </row>
    <row r="18" spans="1:6" x14ac:dyDescent="0.2">
      <c r="A18" s="68"/>
      <c r="B18" s="76"/>
      <c r="C18" s="69"/>
      <c r="D18" s="70"/>
      <c r="E18" s="24">
        <f t="shared" si="0"/>
        <v>0</v>
      </c>
      <c r="F18" s="23"/>
    </row>
    <row r="19" spans="1:6" x14ac:dyDescent="0.2">
      <c r="A19" s="68"/>
      <c r="B19" s="76"/>
      <c r="C19" s="69"/>
      <c r="D19" s="70"/>
      <c r="E19" s="24">
        <f t="shared" si="0"/>
        <v>0</v>
      </c>
      <c r="F19" s="23"/>
    </row>
    <row r="20" spans="1:6" x14ac:dyDescent="0.2">
      <c r="A20" s="68"/>
      <c r="B20" s="76"/>
      <c r="C20" s="69"/>
      <c r="D20" s="70"/>
      <c r="E20" s="24">
        <f t="shared" si="0"/>
        <v>0</v>
      </c>
      <c r="F20" s="23"/>
    </row>
    <row r="21" spans="1:6" x14ac:dyDescent="0.2">
      <c r="A21" s="68"/>
      <c r="B21" s="76"/>
      <c r="C21" s="69"/>
      <c r="D21" s="70"/>
      <c r="E21" s="24">
        <f t="shared" si="0"/>
        <v>0</v>
      </c>
      <c r="F21" s="23"/>
    </row>
    <row r="22" spans="1:6" x14ac:dyDescent="0.2">
      <c r="A22" s="68"/>
      <c r="B22" s="76"/>
      <c r="C22" s="69"/>
      <c r="D22" s="70"/>
      <c r="E22" s="24">
        <f t="shared" si="0"/>
        <v>0</v>
      </c>
      <c r="F22" s="23"/>
    </row>
    <row r="23" spans="1:6" x14ac:dyDescent="0.2">
      <c r="A23" s="68"/>
      <c r="B23" s="76"/>
      <c r="C23" s="69"/>
      <c r="D23" s="70"/>
      <c r="E23" s="24">
        <f t="shared" si="0"/>
        <v>0</v>
      </c>
      <c r="F23" s="23"/>
    </row>
    <row r="24" spans="1:6" x14ac:dyDescent="0.2">
      <c r="A24" s="68"/>
      <c r="B24" s="76"/>
      <c r="C24" s="69"/>
      <c r="D24" s="70"/>
      <c r="E24" s="24">
        <f t="shared" si="0"/>
        <v>0</v>
      </c>
      <c r="F24" s="23"/>
    </row>
    <row r="25" spans="1:6" x14ac:dyDescent="0.2">
      <c r="A25" s="68"/>
      <c r="B25" s="76"/>
      <c r="C25" s="69"/>
      <c r="D25" s="70"/>
      <c r="E25" s="24">
        <f t="shared" si="0"/>
        <v>0</v>
      </c>
      <c r="F25" s="23"/>
    </row>
    <row r="26" spans="1:6" x14ac:dyDescent="0.2">
      <c r="A26" s="68"/>
      <c r="B26" s="76"/>
      <c r="C26" s="69"/>
      <c r="D26" s="70"/>
      <c r="E26" s="24">
        <f t="shared" si="0"/>
        <v>0</v>
      </c>
      <c r="F26" s="23"/>
    </row>
    <row r="27" spans="1:6" x14ac:dyDescent="0.2">
      <c r="A27" s="68"/>
      <c r="B27" s="76"/>
      <c r="C27" s="69"/>
      <c r="D27" s="70"/>
      <c r="E27" s="24">
        <f t="shared" si="0"/>
        <v>0</v>
      </c>
      <c r="F27" s="23"/>
    </row>
    <row r="28" spans="1:6" x14ac:dyDescent="0.2">
      <c r="A28" s="68"/>
      <c r="B28" s="76"/>
      <c r="C28" s="69"/>
      <c r="D28" s="70"/>
      <c r="E28" s="24">
        <f t="shared" si="0"/>
        <v>0</v>
      </c>
      <c r="F28" s="23"/>
    </row>
    <row r="29" spans="1:6" x14ac:dyDescent="0.2">
      <c r="A29" s="68"/>
      <c r="B29" s="76"/>
      <c r="C29" s="69"/>
      <c r="D29" s="70"/>
      <c r="E29" s="24">
        <f t="shared" si="0"/>
        <v>0</v>
      </c>
      <c r="F29" s="23"/>
    </row>
    <row r="30" spans="1:6" x14ac:dyDescent="0.2">
      <c r="A30" s="68"/>
      <c r="B30" s="76"/>
      <c r="C30" s="69"/>
      <c r="D30" s="70"/>
      <c r="E30" s="24">
        <f t="shared" si="0"/>
        <v>0</v>
      </c>
      <c r="F30" s="23"/>
    </row>
    <row r="31" spans="1:6" x14ac:dyDescent="0.2">
      <c r="A31" s="68"/>
      <c r="B31" s="76"/>
      <c r="C31" s="69"/>
      <c r="D31" s="70"/>
      <c r="E31" s="24">
        <f t="shared" si="0"/>
        <v>0</v>
      </c>
      <c r="F31" s="23"/>
    </row>
    <row r="32" spans="1:6" x14ac:dyDescent="0.2">
      <c r="A32" s="68"/>
      <c r="B32" s="76"/>
      <c r="C32" s="69"/>
      <c r="D32" s="70"/>
      <c r="E32" s="24">
        <f t="shared" si="0"/>
        <v>0</v>
      </c>
      <c r="F32" s="23"/>
    </row>
    <row r="33" spans="1:7" x14ac:dyDescent="0.2">
      <c r="A33" s="68"/>
      <c r="B33" s="76"/>
      <c r="C33" s="69"/>
      <c r="D33" s="70"/>
      <c r="E33" s="24">
        <f t="shared" si="0"/>
        <v>0</v>
      </c>
      <c r="F33" s="23"/>
    </row>
    <row r="34" spans="1:7" x14ac:dyDescent="0.2">
      <c r="A34" s="68"/>
      <c r="B34" s="76"/>
      <c r="C34" s="69"/>
      <c r="D34" s="70"/>
      <c r="E34" s="24">
        <f t="shared" si="0"/>
        <v>0</v>
      </c>
      <c r="F34" s="23"/>
    </row>
    <row r="35" spans="1:7" x14ac:dyDescent="0.2">
      <c r="A35" s="68"/>
      <c r="B35" s="76"/>
      <c r="C35" s="69"/>
      <c r="D35" s="70"/>
      <c r="E35" s="24">
        <f t="shared" si="0"/>
        <v>0</v>
      </c>
      <c r="F35" s="23"/>
    </row>
    <row r="36" spans="1:7" x14ac:dyDescent="0.2">
      <c r="A36" s="68"/>
      <c r="B36" s="76"/>
      <c r="C36" s="69"/>
      <c r="D36" s="70"/>
      <c r="E36" s="24">
        <f t="shared" si="0"/>
        <v>0</v>
      </c>
      <c r="F36" s="23"/>
    </row>
    <row r="37" spans="1:7" x14ac:dyDescent="0.2">
      <c r="A37" s="68"/>
      <c r="B37" s="76"/>
      <c r="C37" s="69"/>
      <c r="D37" s="70"/>
      <c r="E37" s="24">
        <f t="shared" si="0"/>
        <v>0</v>
      </c>
      <c r="F37" s="23"/>
    </row>
    <row r="38" spans="1:7" x14ac:dyDescent="0.2">
      <c r="A38" s="68"/>
      <c r="B38" s="76"/>
      <c r="C38" s="69"/>
      <c r="D38" s="70"/>
      <c r="E38" s="24">
        <f t="shared" si="0"/>
        <v>0</v>
      </c>
      <c r="F38" s="23"/>
    </row>
    <row r="39" spans="1:7" x14ac:dyDescent="0.2">
      <c r="A39" s="68"/>
      <c r="B39" s="76"/>
      <c r="C39" s="69"/>
      <c r="D39" s="70"/>
      <c r="E39" s="24">
        <f t="shared" si="0"/>
        <v>0</v>
      </c>
      <c r="F39" s="23"/>
    </row>
    <row r="40" spans="1:7" x14ac:dyDescent="0.2">
      <c r="A40" s="68"/>
      <c r="B40" s="76"/>
      <c r="C40" s="69"/>
      <c r="D40" s="70"/>
      <c r="E40" s="24">
        <f t="shared" si="0"/>
        <v>0</v>
      </c>
      <c r="F40" s="23"/>
    </row>
    <row r="41" spans="1:7" x14ac:dyDescent="0.2">
      <c r="A41" s="68"/>
      <c r="B41" s="76"/>
      <c r="C41" s="69"/>
      <c r="D41" s="70"/>
      <c r="E41" s="24">
        <f t="shared" si="0"/>
        <v>0</v>
      </c>
      <c r="F41" s="23"/>
    </row>
    <row r="42" spans="1:7" x14ac:dyDescent="0.2">
      <c r="A42" s="68"/>
      <c r="B42" s="76"/>
      <c r="C42" s="69"/>
      <c r="D42" s="70"/>
      <c r="E42" s="24">
        <f t="shared" si="0"/>
        <v>0</v>
      </c>
      <c r="F42" s="23"/>
    </row>
    <row r="43" spans="1:7" ht="13.5" thickBot="1" x14ac:dyDescent="0.25">
      <c r="A43" s="68"/>
      <c r="B43" s="76"/>
      <c r="C43" s="69"/>
      <c r="D43" s="70"/>
      <c r="E43" s="24">
        <f t="shared" si="0"/>
        <v>0</v>
      </c>
      <c r="F43" s="23"/>
    </row>
    <row r="44" spans="1:7" ht="13.5" thickBot="1" x14ac:dyDescent="0.25">
      <c r="A44" s="27"/>
      <c r="B44" s="28" t="s">
        <v>14</v>
      </c>
      <c r="C44" s="27"/>
      <c r="D44" s="27"/>
      <c r="E44" s="29">
        <f>SUM(E10:E43)</f>
        <v>0</v>
      </c>
      <c r="F44" s="30"/>
    </row>
    <row r="45" spans="1:7" x14ac:dyDescent="0.2">
      <c r="A45" s="27"/>
      <c r="B45" s="28"/>
      <c r="C45" s="27"/>
      <c r="D45" s="27"/>
      <c r="E45" s="60"/>
      <c r="F45" s="30"/>
    </row>
    <row r="46" spans="1:7" s="45" customFormat="1" ht="15" x14ac:dyDescent="0.25">
      <c r="A46" s="32" t="s">
        <v>33</v>
      </c>
      <c r="B46" s="32" t="s">
        <v>34</v>
      </c>
      <c r="C46" s="32"/>
      <c r="D46" s="32"/>
      <c r="E46" s="32"/>
      <c r="F46" s="32"/>
      <c r="G46" s="32"/>
    </row>
    <row r="47" spans="1:7" ht="15" x14ac:dyDescent="0.25">
      <c r="A47" s="31" t="s">
        <v>54</v>
      </c>
      <c r="B47" s="31"/>
      <c r="C47" s="31"/>
      <c r="D47" s="31"/>
      <c r="E47" s="31"/>
      <c r="F47" s="31"/>
      <c r="G47" s="31"/>
    </row>
    <row r="48" spans="1:7" ht="15" x14ac:dyDescent="0.25">
      <c r="A48" s="31" t="s">
        <v>63</v>
      </c>
      <c r="B48" s="31"/>
      <c r="C48" s="31"/>
      <c r="D48" s="31"/>
      <c r="E48" s="31"/>
      <c r="F48" s="31"/>
      <c r="G48" s="31"/>
    </row>
    <row r="49" spans="1:7" ht="14.25" x14ac:dyDescent="0.2">
      <c r="A49" s="31" t="s">
        <v>15</v>
      </c>
      <c r="B49" s="31"/>
      <c r="C49" s="31"/>
      <c r="D49" s="31"/>
      <c r="E49" s="31"/>
      <c r="F49" s="31"/>
      <c r="G49" s="31"/>
    </row>
    <row r="50" spans="1:7" ht="14.25" x14ac:dyDescent="0.2">
      <c r="A50" s="31" t="s">
        <v>16</v>
      </c>
      <c r="B50" s="31"/>
      <c r="C50" s="31"/>
      <c r="D50" s="31"/>
      <c r="E50" s="31"/>
      <c r="F50" s="31"/>
      <c r="G50" s="31"/>
    </row>
    <row r="51" spans="1:7" ht="15" x14ac:dyDescent="0.25">
      <c r="A51" s="32" t="s">
        <v>17</v>
      </c>
      <c r="B51" s="31"/>
      <c r="C51" s="31"/>
      <c r="D51" s="31"/>
      <c r="E51" s="31"/>
      <c r="F51" s="31"/>
      <c r="G51" s="31"/>
    </row>
    <row r="52" spans="1:7" ht="14.25" x14ac:dyDescent="0.2">
      <c r="A52" s="31" t="s">
        <v>18</v>
      </c>
      <c r="B52" s="31"/>
      <c r="C52" s="31"/>
      <c r="D52" s="31"/>
      <c r="E52" s="31"/>
      <c r="F52" s="31"/>
      <c r="G52" s="31"/>
    </row>
    <row r="53" spans="1:7" x14ac:dyDescent="0.2">
      <c r="C53" s="12"/>
    </row>
  </sheetData>
  <sheetProtection algorithmName="SHA-512" hashValue="SdOGqXmOWKFbXugyUDiv6W8/QSU8ymmOOHJUq59WbeufQY+aZLkQsFtKAZ3ahiMskS94TpknMAO/miFswVHfyg==" saltValue="p432Tt83jjdPdaHrrtZmhQ==" spinCount="100000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>
      <pane ySplit="9" topLeftCell="A13" activePane="bottomLeft" state="frozen"/>
      <selection sqref="A1:IV65536"/>
      <selection pane="bottomLeft" activeCell="E49" sqref="E49"/>
    </sheetView>
  </sheetViews>
  <sheetFormatPr baseColWidth="10" defaultRowHeight="12.75" x14ac:dyDescent="0.2"/>
  <cols>
    <col min="1" max="1" width="41.7109375" style="4" customWidth="1"/>
    <col min="2" max="2" width="28.7109375" style="4" customWidth="1"/>
    <col min="3" max="3" width="14.85546875" style="4" customWidth="1"/>
    <col min="4" max="16384" width="11.42578125" style="4"/>
  </cols>
  <sheetData>
    <row r="1" spans="1:3" ht="15" x14ac:dyDescent="0.2">
      <c r="A1" s="1" t="s">
        <v>35</v>
      </c>
      <c r="B1" s="1"/>
      <c r="C1" s="1"/>
    </row>
    <row r="2" spans="1:3" ht="15" x14ac:dyDescent="0.2">
      <c r="A2" s="1"/>
      <c r="B2" s="1"/>
      <c r="C2" s="1"/>
    </row>
    <row r="3" spans="1:3" ht="15.75" x14ac:dyDescent="0.25">
      <c r="A3" s="2" t="s">
        <v>36</v>
      </c>
      <c r="B3" s="2"/>
      <c r="C3" s="2"/>
    </row>
    <row r="4" spans="1:3" ht="15" x14ac:dyDescent="0.2">
      <c r="A4" s="1"/>
      <c r="B4" s="1"/>
      <c r="C4" s="1"/>
    </row>
    <row r="5" spans="1:3" ht="15" x14ac:dyDescent="0.2">
      <c r="A5" s="1" t="s">
        <v>2</v>
      </c>
      <c r="B5" s="66">
        <f>+Anlage1!$B$5</f>
        <v>0</v>
      </c>
      <c r="C5" s="66"/>
    </row>
    <row r="6" spans="1:3" ht="13.5" thickBot="1" x14ac:dyDescent="0.25">
      <c r="A6" s="4" t="s">
        <v>3</v>
      </c>
    </row>
    <row r="7" spans="1:3" x14ac:dyDescent="0.2">
      <c r="A7" s="50"/>
      <c r="B7" s="51" t="s">
        <v>4</v>
      </c>
      <c r="C7" s="52" t="s">
        <v>21</v>
      </c>
    </row>
    <row r="8" spans="1:3" x14ac:dyDescent="0.2">
      <c r="A8" s="53" t="s">
        <v>8</v>
      </c>
      <c r="B8" s="14" t="s">
        <v>9</v>
      </c>
      <c r="C8" s="54" t="s">
        <v>12</v>
      </c>
    </row>
    <row r="9" spans="1:3" ht="13.5" thickBot="1" x14ac:dyDescent="0.25">
      <c r="A9" s="55"/>
      <c r="B9" s="56" t="s">
        <v>11</v>
      </c>
      <c r="C9" s="63" t="s">
        <v>64</v>
      </c>
    </row>
    <row r="10" spans="1:3" x14ac:dyDescent="0.2">
      <c r="A10" s="77"/>
      <c r="B10" s="78"/>
      <c r="C10" s="79"/>
    </row>
    <row r="11" spans="1:3" x14ac:dyDescent="0.2">
      <c r="A11" s="68"/>
      <c r="B11" s="69"/>
      <c r="C11" s="72"/>
    </row>
    <row r="12" spans="1:3" x14ac:dyDescent="0.2">
      <c r="A12" s="68"/>
      <c r="B12" s="69"/>
      <c r="C12" s="72"/>
    </row>
    <row r="13" spans="1:3" x14ac:dyDescent="0.2">
      <c r="A13" s="68"/>
      <c r="B13" s="69"/>
      <c r="C13" s="72"/>
    </row>
    <row r="14" spans="1:3" x14ac:dyDescent="0.2">
      <c r="A14" s="68"/>
      <c r="B14" s="69"/>
      <c r="C14" s="72"/>
    </row>
    <row r="15" spans="1:3" x14ac:dyDescent="0.2">
      <c r="A15" s="68"/>
      <c r="B15" s="69"/>
      <c r="C15" s="72"/>
    </row>
    <row r="16" spans="1:3" x14ac:dyDescent="0.2">
      <c r="A16" s="68"/>
      <c r="B16" s="69"/>
      <c r="C16" s="72"/>
    </row>
    <row r="17" spans="1:3" x14ac:dyDescent="0.2">
      <c r="A17" s="68"/>
      <c r="B17" s="69"/>
      <c r="C17" s="72"/>
    </row>
    <row r="18" spans="1:3" x14ac:dyDescent="0.2">
      <c r="A18" s="68"/>
      <c r="B18" s="69"/>
      <c r="C18" s="72"/>
    </row>
    <row r="19" spans="1:3" x14ac:dyDescent="0.2">
      <c r="A19" s="68"/>
      <c r="B19" s="69"/>
      <c r="C19" s="72"/>
    </row>
    <row r="20" spans="1:3" x14ac:dyDescent="0.2">
      <c r="A20" s="68"/>
      <c r="B20" s="69"/>
      <c r="C20" s="72"/>
    </row>
    <row r="21" spans="1:3" x14ac:dyDescent="0.2">
      <c r="A21" s="68"/>
      <c r="B21" s="69"/>
      <c r="C21" s="72"/>
    </row>
    <row r="22" spans="1:3" x14ac:dyDescent="0.2">
      <c r="A22" s="68"/>
      <c r="B22" s="69"/>
      <c r="C22" s="72"/>
    </row>
    <row r="23" spans="1:3" x14ac:dyDescent="0.2">
      <c r="A23" s="68"/>
      <c r="B23" s="69"/>
      <c r="C23" s="72"/>
    </row>
    <row r="24" spans="1:3" x14ac:dyDescent="0.2">
      <c r="A24" s="68"/>
      <c r="B24" s="69"/>
      <c r="C24" s="72"/>
    </row>
    <row r="25" spans="1:3" x14ac:dyDescent="0.2">
      <c r="A25" s="68"/>
      <c r="B25" s="69"/>
      <c r="C25" s="72"/>
    </row>
    <row r="26" spans="1:3" x14ac:dyDescent="0.2">
      <c r="A26" s="68"/>
      <c r="B26" s="69"/>
      <c r="C26" s="72"/>
    </row>
    <row r="27" spans="1:3" x14ac:dyDescent="0.2">
      <c r="A27" s="68"/>
      <c r="B27" s="69"/>
      <c r="C27" s="72"/>
    </row>
    <row r="28" spans="1:3" x14ac:dyDescent="0.2">
      <c r="A28" s="68"/>
      <c r="B28" s="69"/>
      <c r="C28" s="72"/>
    </row>
    <row r="29" spans="1:3" x14ac:dyDescent="0.2">
      <c r="A29" s="68"/>
      <c r="B29" s="69"/>
      <c r="C29" s="72"/>
    </row>
    <row r="30" spans="1:3" x14ac:dyDescent="0.2">
      <c r="A30" s="68"/>
      <c r="B30" s="69"/>
      <c r="C30" s="72"/>
    </row>
    <row r="31" spans="1:3" x14ac:dyDescent="0.2">
      <c r="A31" s="68"/>
      <c r="B31" s="69"/>
      <c r="C31" s="72"/>
    </row>
    <row r="32" spans="1:3" x14ac:dyDescent="0.2">
      <c r="A32" s="68"/>
      <c r="B32" s="69"/>
      <c r="C32" s="72"/>
    </row>
    <row r="33" spans="1:3" x14ac:dyDescent="0.2">
      <c r="A33" s="68"/>
      <c r="B33" s="69"/>
      <c r="C33" s="72"/>
    </row>
    <row r="34" spans="1:3" x14ac:dyDescent="0.2">
      <c r="A34" s="68"/>
      <c r="B34" s="69"/>
      <c r="C34" s="72"/>
    </row>
    <row r="35" spans="1:3" x14ac:dyDescent="0.2">
      <c r="A35" s="68"/>
      <c r="B35" s="69"/>
      <c r="C35" s="72"/>
    </row>
    <row r="36" spans="1:3" x14ac:dyDescent="0.2">
      <c r="A36" s="68"/>
      <c r="B36" s="69"/>
      <c r="C36" s="72"/>
    </row>
    <row r="37" spans="1:3" x14ac:dyDescent="0.2">
      <c r="A37" s="68"/>
      <c r="B37" s="69"/>
      <c r="C37" s="72"/>
    </row>
    <row r="38" spans="1:3" x14ac:dyDescent="0.2">
      <c r="A38" s="68"/>
      <c r="B38" s="69"/>
      <c r="C38" s="72"/>
    </row>
    <row r="39" spans="1:3" x14ac:dyDescent="0.2">
      <c r="A39" s="68"/>
      <c r="B39" s="69"/>
      <c r="C39" s="72"/>
    </row>
    <row r="40" spans="1:3" x14ac:dyDescent="0.2">
      <c r="A40" s="68"/>
      <c r="B40" s="69"/>
      <c r="C40" s="72"/>
    </row>
    <row r="41" spans="1:3" x14ac:dyDescent="0.2">
      <c r="A41" s="68"/>
      <c r="B41" s="69"/>
      <c r="C41" s="72"/>
    </row>
    <row r="42" spans="1:3" x14ac:dyDescent="0.2">
      <c r="A42" s="68"/>
      <c r="B42" s="69"/>
      <c r="C42" s="72"/>
    </row>
    <row r="43" spans="1:3" ht="13.5" thickBot="1" x14ac:dyDescent="0.25">
      <c r="A43" s="73"/>
      <c r="B43" s="74"/>
      <c r="C43" s="75"/>
    </row>
    <row r="44" spans="1:3" x14ac:dyDescent="0.2">
      <c r="A44" s="39"/>
      <c r="B44" s="40" t="s">
        <v>22</v>
      </c>
      <c r="C44" s="41">
        <f>SUM(C10:C43)</f>
        <v>0</v>
      </c>
    </row>
    <row r="45" spans="1:3" ht="13.5" thickBot="1" x14ac:dyDescent="0.25">
      <c r="A45" s="42" t="s">
        <v>23</v>
      </c>
      <c r="B45" s="40" t="s">
        <v>24</v>
      </c>
      <c r="C45" s="43">
        <f>(ROUND(C44/1690,2))*0.8</f>
        <v>0</v>
      </c>
    </row>
    <row r="46" spans="1:3" ht="15.75" customHeight="1" x14ac:dyDescent="0.2"/>
    <row r="47" spans="1:3" ht="14.25" x14ac:dyDescent="0.2">
      <c r="A47" s="31" t="s">
        <v>37</v>
      </c>
      <c r="B47" s="31"/>
      <c r="C47" s="31" t="s">
        <v>65</v>
      </c>
    </row>
    <row r="48" spans="1:3" ht="14.25" x14ac:dyDescent="0.2">
      <c r="A48" s="31" t="s">
        <v>38</v>
      </c>
      <c r="B48" s="31" t="s">
        <v>59</v>
      </c>
      <c r="C48" s="31"/>
    </row>
    <row r="49" spans="1:3" ht="14.25" x14ac:dyDescent="0.2">
      <c r="A49" s="31" t="s">
        <v>39</v>
      </c>
      <c r="B49" s="31"/>
      <c r="C49" s="31"/>
    </row>
    <row r="50" spans="1:3" ht="14.25" x14ac:dyDescent="0.2">
      <c r="A50" s="31" t="s">
        <v>40</v>
      </c>
      <c r="B50" s="31"/>
      <c r="C50" s="31"/>
    </row>
    <row r="51" spans="1:3" ht="14.25" x14ac:dyDescent="0.2">
      <c r="A51" s="31" t="s">
        <v>41</v>
      </c>
      <c r="B51" s="31"/>
      <c r="C51" s="31"/>
    </row>
    <row r="52" spans="1:3" ht="15" x14ac:dyDescent="0.25">
      <c r="A52" s="32" t="s">
        <v>29</v>
      </c>
      <c r="B52" s="31"/>
      <c r="C52" s="31"/>
    </row>
    <row r="53" spans="1:3" ht="15" x14ac:dyDescent="0.2">
      <c r="A53" s="57"/>
      <c r="B53" s="1"/>
      <c r="C53" s="1"/>
    </row>
    <row r="54" spans="1:3" ht="15" x14ac:dyDescent="0.2">
      <c r="A54" s="57"/>
      <c r="B54" s="1"/>
      <c r="C54" s="1"/>
    </row>
    <row r="55" spans="1:3" ht="15.75" x14ac:dyDescent="0.25">
      <c r="A55" s="2"/>
      <c r="B55" s="2"/>
      <c r="C55" s="2"/>
    </row>
  </sheetData>
  <sheetProtection algorithmName="SHA-512" hashValue="Sos7ufZaJZlzgYBd0yM9fk7NImONIuUpxp0fVFPbv4o7iswnJDCvVWmlce8vIKUrpgbuQL8Dqd80XKT/tgCdGg==" saltValue="agduHl8Dg54KdmBoRdRxJw==" spinCount="100000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="85" workbookViewId="0">
      <pane ySplit="9" topLeftCell="A16" activePane="bottomLeft" state="frozen"/>
      <selection sqref="A1:IV65536"/>
      <selection pane="bottomLeft" activeCell="E8" sqref="E8"/>
    </sheetView>
  </sheetViews>
  <sheetFormatPr baseColWidth="10" defaultRowHeight="18" x14ac:dyDescent="0.25"/>
  <cols>
    <col min="1" max="1" width="33.85546875" style="44" customWidth="1"/>
    <col min="2" max="2" width="17.5703125" style="44" customWidth="1"/>
    <col min="3" max="3" width="15.85546875" style="44" customWidth="1"/>
    <col min="4" max="4" width="24.140625" style="44" customWidth="1"/>
    <col min="5" max="5" width="13.42578125" style="44" customWidth="1"/>
    <col min="6" max="16384" width="11.42578125" style="44"/>
  </cols>
  <sheetData>
    <row r="1" spans="1:5" x14ac:dyDescent="0.25">
      <c r="A1" s="44" t="s">
        <v>42</v>
      </c>
    </row>
    <row r="3" spans="1:5" x14ac:dyDescent="0.25">
      <c r="A3" s="80" t="s">
        <v>61</v>
      </c>
    </row>
    <row r="5" spans="1:5" x14ac:dyDescent="0.25">
      <c r="A5" s="44" t="s">
        <v>2</v>
      </c>
      <c r="B5" s="92">
        <f>+Anlage1!$B$5</f>
        <v>0</v>
      </c>
      <c r="C5" s="92"/>
      <c r="D5" s="92"/>
      <c r="E5" s="92"/>
    </row>
    <row r="6" spans="1:5" ht="18.75" thickBot="1" x14ac:dyDescent="0.3">
      <c r="A6" s="44" t="s">
        <v>3</v>
      </c>
    </row>
    <row r="7" spans="1:5" s="31" customFormat="1" ht="15" x14ac:dyDescent="0.25">
      <c r="A7" s="81"/>
      <c r="B7" s="82" t="s">
        <v>4</v>
      </c>
      <c r="C7" s="82" t="s">
        <v>5</v>
      </c>
      <c r="D7" s="82" t="s">
        <v>6</v>
      </c>
      <c r="E7" s="82" t="s">
        <v>7</v>
      </c>
    </row>
    <row r="8" spans="1:5" s="31" customFormat="1" ht="15" x14ac:dyDescent="0.25">
      <c r="A8" s="83" t="s">
        <v>8</v>
      </c>
      <c r="B8" s="84" t="s">
        <v>9</v>
      </c>
      <c r="C8" s="84" t="s">
        <v>10</v>
      </c>
      <c r="D8" s="84" t="s">
        <v>64</v>
      </c>
      <c r="E8" s="84"/>
    </row>
    <row r="9" spans="1:5" s="31" customFormat="1" ht="15.75" thickBot="1" x14ac:dyDescent="0.3">
      <c r="A9" s="85"/>
      <c r="B9" s="86" t="s">
        <v>11</v>
      </c>
      <c r="C9" s="87" t="s">
        <v>12</v>
      </c>
      <c r="D9" s="87" t="s">
        <v>13</v>
      </c>
      <c r="E9" s="87"/>
    </row>
    <row r="10" spans="1:5" s="31" customFormat="1" ht="15" x14ac:dyDescent="0.2">
      <c r="A10" s="97"/>
      <c r="B10" s="94"/>
      <c r="C10" s="98"/>
      <c r="D10" s="99"/>
      <c r="E10" s="88">
        <f>ROUND((IF(C10&gt;38.5,38.5,C10))/38.5*D10/12,2)*0.4</f>
        <v>0</v>
      </c>
    </row>
    <row r="11" spans="1:5" s="31" customFormat="1" ht="15" x14ac:dyDescent="0.2">
      <c r="A11" s="93"/>
      <c r="B11" s="94"/>
      <c r="C11" s="95"/>
      <c r="D11" s="96"/>
      <c r="E11" s="88">
        <f t="shared" ref="E11:E43" si="0">ROUND((IF(C11&gt;38.5,38.5,C11))/38.5*D11/12,2)*0.4</f>
        <v>0</v>
      </c>
    </row>
    <row r="12" spans="1:5" s="31" customFormat="1" ht="15" x14ac:dyDescent="0.2">
      <c r="A12" s="93"/>
      <c r="B12" s="94"/>
      <c r="C12" s="95"/>
      <c r="D12" s="96"/>
      <c r="E12" s="88">
        <f t="shared" si="0"/>
        <v>0</v>
      </c>
    </row>
    <row r="13" spans="1:5" s="31" customFormat="1" ht="15" x14ac:dyDescent="0.2">
      <c r="A13" s="93"/>
      <c r="B13" s="94"/>
      <c r="C13" s="95"/>
      <c r="D13" s="96"/>
      <c r="E13" s="88">
        <f t="shared" si="0"/>
        <v>0</v>
      </c>
    </row>
    <row r="14" spans="1:5" s="31" customFormat="1" ht="15" x14ac:dyDescent="0.2">
      <c r="A14" s="93"/>
      <c r="B14" s="94"/>
      <c r="C14" s="95"/>
      <c r="D14" s="96"/>
      <c r="E14" s="88">
        <f t="shared" si="0"/>
        <v>0</v>
      </c>
    </row>
    <row r="15" spans="1:5" s="31" customFormat="1" ht="15" x14ac:dyDescent="0.2">
      <c r="A15" s="93"/>
      <c r="B15" s="94"/>
      <c r="C15" s="95"/>
      <c r="D15" s="96"/>
      <c r="E15" s="88">
        <f t="shared" si="0"/>
        <v>0</v>
      </c>
    </row>
    <row r="16" spans="1:5" s="31" customFormat="1" ht="15" x14ac:dyDescent="0.2">
      <c r="A16" s="93"/>
      <c r="B16" s="94"/>
      <c r="C16" s="95"/>
      <c r="D16" s="96"/>
      <c r="E16" s="88">
        <f t="shared" si="0"/>
        <v>0</v>
      </c>
    </row>
    <row r="17" spans="1:5" s="31" customFormat="1" ht="15" x14ac:dyDescent="0.2">
      <c r="A17" s="93"/>
      <c r="B17" s="94"/>
      <c r="C17" s="95"/>
      <c r="D17" s="96"/>
      <c r="E17" s="88">
        <f t="shared" si="0"/>
        <v>0</v>
      </c>
    </row>
    <row r="18" spans="1:5" s="31" customFormat="1" ht="15" x14ac:dyDescent="0.2">
      <c r="A18" s="93"/>
      <c r="B18" s="94"/>
      <c r="C18" s="95"/>
      <c r="D18" s="96"/>
      <c r="E18" s="88">
        <f t="shared" si="0"/>
        <v>0</v>
      </c>
    </row>
    <row r="19" spans="1:5" s="31" customFormat="1" ht="15" x14ac:dyDescent="0.2">
      <c r="A19" s="93"/>
      <c r="B19" s="94"/>
      <c r="C19" s="95"/>
      <c r="D19" s="96"/>
      <c r="E19" s="88">
        <f t="shared" si="0"/>
        <v>0</v>
      </c>
    </row>
    <row r="20" spans="1:5" s="31" customFormat="1" ht="15" x14ac:dyDescent="0.2">
      <c r="A20" s="93"/>
      <c r="B20" s="94"/>
      <c r="C20" s="95"/>
      <c r="D20" s="96"/>
      <c r="E20" s="88">
        <f t="shared" si="0"/>
        <v>0</v>
      </c>
    </row>
    <row r="21" spans="1:5" s="31" customFormat="1" ht="15" x14ac:dyDescent="0.2">
      <c r="A21" s="93"/>
      <c r="B21" s="94"/>
      <c r="C21" s="95"/>
      <c r="D21" s="96"/>
      <c r="E21" s="88">
        <f t="shared" si="0"/>
        <v>0</v>
      </c>
    </row>
    <row r="22" spans="1:5" s="31" customFormat="1" ht="15" x14ac:dyDescent="0.2">
      <c r="A22" s="93"/>
      <c r="B22" s="94"/>
      <c r="C22" s="95"/>
      <c r="D22" s="96"/>
      <c r="E22" s="88">
        <f t="shared" si="0"/>
        <v>0</v>
      </c>
    </row>
    <row r="23" spans="1:5" s="31" customFormat="1" ht="15" x14ac:dyDescent="0.2">
      <c r="A23" s="93"/>
      <c r="B23" s="94"/>
      <c r="C23" s="95"/>
      <c r="D23" s="96"/>
      <c r="E23" s="88">
        <f t="shared" si="0"/>
        <v>0</v>
      </c>
    </row>
    <row r="24" spans="1:5" s="31" customFormat="1" ht="15" x14ac:dyDescent="0.2">
      <c r="A24" s="93"/>
      <c r="B24" s="94"/>
      <c r="C24" s="95"/>
      <c r="D24" s="96"/>
      <c r="E24" s="88">
        <f t="shared" si="0"/>
        <v>0</v>
      </c>
    </row>
    <row r="25" spans="1:5" s="31" customFormat="1" ht="15" x14ac:dyDescent="0.2">
      <c r="A25" s="93"/>
      <c r="B25" s="94"/>
      <c r="C25" s="95"/>
      <c r="D25" s="96"/>
      <c r="E25" s="88">
        <f t="shared" si="0"/>
        <v>0</v>
      </c>
    </row>
    <row r="26" spans="1:5" s="31" customFormat="1" ht="15" x14ac:dyDescent="0.2">
      <c r="A26" s="93"/>
      <c r="B26" s="94"/>
      <c r="C26" s="95"/>
      <c r="D26" s="96"/>
      <c r="E26" s="88">
        <f t="shared" si="0"/>
        <v>0</v>
      </c>
    </row>
    <row r="27" spans="1:5" s="31" customFormat="1" ht="15" x14ac:dyDescent="0.2">
      <c r="A27" s="93"/>
      <c r="B27" s="94"/>
      <c r="C27" s="95"/>
      <c r="D27" s="96"/>
      <c r="E27" s="88">
        <f t="shared" si="0"/>
        <v>0</v>
      </c>
    </row>
    <row r="28" spans="1:5" s="31" customFormat="1" ht="15" x14ac:dyDescent="0.2">
      <c r="A28" s="93"/>
      <c r="B28" s="94"/>
      <c r="C28" s="95"/>
      <c r="D28" s="96"/>
      <c r="E28" s="88">
        <f t="shared" si="0"/>
        <v>0</v>
      </c>
    </row>
    <row r="29" spans="1:5" s="31" customFormat="1" ht="15" x14ac:dyDescent="0.2">
      <c r="A29" s="93"/>
      <c r="B29" s="94"/>
      <c r="C29" s="95"/>
      <c r="D29" s="96"/>
      <c r="E29" s="88">
        <f t="shared" si="0"/>
        <v>0</v>
      </c>
    </row>
    <row r="30" spans="1:5" s="31" customFormat="1" ht="15" x14ac:dyDescent="0.2">
      <c r="A30" s="93"/>
      <c r="B30" s="94"/>
      <c r="C30" s="95"/>
      <c r="D30" s="96"/>
      <c r="E30" s="88">
        <f t="shared" si="0"/>
        <v>0</v>
      </c>
    </row>
    <row r="31" spans="1:5" s="31" customFormat="1" ht="15" x14ac:dyDescent="0.2">
      <c r="A31" s="93"/>
      <c r="B31" s="94"/>
      <c r="C31" s="95"/>
      <c r="D31" s="96"/>
      <c r="E31" s="88">
        <f t="shared" si="0"/>
        <v>0</v>
      </c>
    </row>
    <row r="32" spans="1:5" s="31" customFormat="1" ht="15" x14ac:dyDescent="0.2">
      <c r="A32" s="93"/>
      <c r="B32" s="94"/>
      <c r="C32" s="95"/>
      <c r="D32" s="96"/>
      <c r="E32" s="88">
        <f t="shared" si="0"/>
        <v>0</v>
      </c>
    </row>
    <row r="33" spans="1:5" s="31" customFormat="1" ht="15" x14ac:dyDescent="0.2">
      <c r="A33" s="93"/>
      <c r="B33" s="94"/>
      <c r="C33" s="95"/>
      <c r="D33" s="96"/>
      <c r="E33" s="88">
        <f t="shared" si="0"/>
        <v>0</v>
      </c>
    </row>
    <row r="34" spans="1:5" s="31" customFormat="1" ht="15" x14ac:dyDescent="0.2">
      <c r="A34" s="93"/>
      <c r="B34" s="94"/>
      <c r="C34" s="95"/>
      <c r="D34" s="96"/>
      <c r="E34" s="88">
        <f t="shared" si="0"/>
        <v>0</v>
      </c>
    </row>
    <row r="35" spans="1:5" s="31" customFormat="1" ht="15" x14ac:dyDescent="0.2">
      <c r="A35" s="93"/>
      <c r="B35" s="94"/>
      <c r="C35" s="95"/>
      <c r="D35" s="96"/>
      <c r="E35" s="88">
        <f t="shared" si="0"/>
        <v>0</v>
      </c>
    </row>
    <row r="36" spans="1:5" s="31" customFormat="1" ht="15" x14ac:dyDescent="0.2">
      <c r="A36" s="93"/>
      <c r="B36" s="94"/>
      <c r="C36" s="95"/>
      <c r="D36" s="96"/>
      <c r="E36" s="88">
        <f t="shared" si="0"/>
        <v>0</v>
      </c>
    </row>
    <row r="37" spans="1:5" s="31" customFormat="1" ht="15" x14ac:dyDescent="0.2">
      <c r="A37" s="93"/>
      <c r="B37" s="94"/>
      <c r="C37" s="95"/>
      <c r="D37" s="96"/>
      <c r="E37" s="88">
        <f t="shared" si="0"/>
        <v>0</v>
      </c>
    </row>
    <row r="38" spans="1:5" s="31" customFormat="1" ht="15" x14ac:dyDescent="0.2">
      <c r="A38" s="93"/>
      <c r="B38" s="94"/>
      <c r="C38" s="95"/>
      <c r="D38" s="96"/>
      <c r="E38" s="88">
        <f t="shared" si="0"/>
        <v>0</v>
      </c>
    </row>
    <row r="39" spans="1:5" s="31" customFormat="1" ht="15" x14ac:dyDescent="0.2">
      <c r="A39" s="93"/>
      <c r="B39" s="94"/>
      <c r="C39" s="95"/>
      <c r="D39" s="96"/>
      <c r="E39" s="88">
        <f t="shared" si="0"/>
        <v>0</v>
      </c>
    </row>
    <row r="40" spans="1:5" s="31" customFormat="1" ht="15" x14ac:dyDescent="0.2">
      <c r="A40" s="93"/>
      <c r="B40" s="94"/>
      <c r="C40" s="95"/>
      <c r="D40" s="96"/>
      <c r="E40" s="88">
        <f t="shared" si="0"/>
        <v>0</v>
      </c>
    </row>
    <row r="41" spans="1:5" s="31" customFormat="1" ht="15" x14ac:dyDescent="0.2">
      <c r="A41" s="93"/>
      <c r="B41" s="94"/>
      <c r="C41" s="95"/>
      <c r="D41" s="96"/>
      <c r="E41" s="88">
        <f t="shared" si="0"/>
        <v>0</v>
      </c>
    </row>
    <row r="42" spans="1:5" s="31" customFormat="1" ht="15" x14ac:dyDescent="0.2">
      <c r="A42" s="93"/>
      <c r="B42" s="94"/>
      <c r="C42" s="95"/>
      <c r="D42" s="96"/>
      <c r="E42" s="88">
        <f t="shared" si="0"/>
        <v>0</v>
      </c>
    </row>
    <row r="43" spans="1:5" s="31" customFormat="1" ht="15.75" thickBot="1" x14ac:dyDescent="0.25">
      <c r="A43" s="93"/>
      <c r="B43" s="94"/>
      <c r="C43" s="95"/>
      <c r="D43" s="96"/>
      <c r="E43" s="88">
        <f t="shared" si="0"/>
        <v>0</v>
      </c>
    </row>
    <row r="44" spans="1:5" s="31" customFormat="1" ht="15.75" thickBot="1" x14ac:dyDescent="0.25">
      <c r="A44" s="89"/>
      <c r="B44" s="90" t="s">
        <v>14</v>
      </c>
      <c r="C44" s="89"/>
      <c r="D44" s="89"/>
      <c r="E44" s="91">
        <f>SUM(E10:E43)</f>
        <v>0</v>
      </c>
    </row>
    <row r="47" spans="1:5" x14ac:dyDescent="0.25">
      <c r="A47" s="44" t="s">
        <v>55</v>
      </c>
    </row>
    <row r="48" spans="1:5" x14ac:dyDescent="0.25">
      <c r="A48" s="44" t="s">
        <v>43</v>
      </c>
    </row>
    <row r="49" spans="1:1" x14ac:dyDescent="0.25">
      <c r="A49" s="44" t="s">
        <v>60</v>
      </c>
    </row>
    <row r="50" spans="1:1" x14ac:dyDescent="0.25">
      <c r="A50" s="44" t="s">
        <v>44</v>
      </c>
    </row>
    <row r="51" spans="1:1" x14ac:dyDescent="0.25">
      <c r="A51" s="44" t="s">
        <v>45</v>
      </c>
    </row>
  </sheetData>
  <sheetProtection algorithmName="SHA-512" hashValue="UExMocMcx0FAB4jBH/wMcBt1ldzIDvIgG3kYNc1KG+J6x6n5t6rqfZojloIZhMdJss0xeI5bH3S8XtN2/r4cxA==" saltValue="8QvzXEz15n5cIj2gqLjoTQ==" spinCount="100000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B1" sqref="B1"/>
    </sheetView>
  </sheetViews>
  <sheetFormatPr baseColWidth="10" defaultRowHeight="12.75" x14ac:dyDescent="0.2"/>
  <cols>
    <col min="1" max="1" width="37.5703125" style="4" customWidth="1"/>
    <col min="2" max="2" width="15" style="4" customWidth="1"/>
    <col min="3" max="3" width="11.7109375" style="4" customWidth="1"/>
    <col min="4" max="4" width="11.42578125" style="4"/>
    <col min="5" max="5" width="11" style="4" customWidth="1"/>
    <col min="6" max="6" width="11.42578125" style="4" hidden="1" customWidth="1"/>
    <col min="7" max="7" width="0.140625" style="4" hidden="1" customWidth="1"/>
    <col min="8" max="16384" width="11.42578125" style="4"/>
  </cols>
  <sheetData>
    <row r="1" spans="1:6" ht="18" x14ac:dyDescent="0.25">
      <c r="A1" s="44" t="s">
        <v>66</v>
      </c>
    </row>
    <row r="2" spans="1:6" ht="18" x14ac:dyDescent="0.25">
      <c r="A2" s="44"/>
    </row>
    <row r="3" spans="1:6" ht="18" x14ac:dyDescent="0.25">
      <c r="A3" s="44" t="s">
        <v>46</v>
      </c>
      <c r="C3" s="66">
        <f>+Anlage1!$B$5</f>
        <v>0</v>
      </c>
      <c r="D3" s="66"/>
      <c r="E3" s="66"/>
      <c r="F3" s="61"/>
    </row>
    <row r="4" spans="1:6" ht="18" x14ac:dyDescent="0.25">
      <c r="A4" s="44"/>
    </row>
    <row r="5" spans="1:6" x14ac:dyDescent="0.2">
      <c r="A5" s="4" t="s">
        <v>47</v>
      </c>
    </row>
    <row r="7" spans="1:6" x14ac:dyDescent="0.2">
      <c r="A7" s="45" t="s">
        <v>0</v>
      </c>
      <c r="B7" s="46">
        <f>Anlage1!E44</f>
        <v>0</v>
      </c>
      <c r="C7" s="4" t="s">
        <v>48</v>
      </c>
    </row>
    <row r="8" spans="1:6" x14ac:dyDescent="0.2">
      <c r="A8" s="45" t="s">
        <v>19</v>
      </c>
      <c r="B8" s="46">
        <f>Anlage2!C45</f>
        <v>0</v>
      </c>
      <c r="C8" s="4" t="s">
        <v>48</v>
      </c>
    </row>
    <row r="9" spans="1:6" x14ac:dyDescent="0.2">
      <c r="A9" s="45" t="s">
        <v>30</v>
      </c>
      <c r="B9" s="46">
        <f>Anlage3!E44</f>
        <v>0</v>
      </c>
      <c r="C9" s="4" t="s">
        <v>48</v>
      </c>
    </row>
    <row r="10" spans="1:6" x14ac:dyDescent="0.2">
      <c r="A10" s="45" t="s">
        <v>35</v>
      </c>
      <c r="B10" s="46">
        <f>Anlage4!C45</f>
        <v>0</v>
      </c>
      <c r="C10" s="4" t="s">
        <v>48</v>
      </c>
    </row>
    <row r="11" spans="1:6" x14ac:dyDescent="0.2">
      <c r="A11" s="45" t="s">
        <v>42</v>
      </c>
      <c r="B11" s="46">
        <f>Anlage5!E44</f>
        <v>0</v>
      </c>
      <c r="C11" s="4" t="s">
        <v>48</v>
      </c>
    </row>
    <row r="14" spans="1:6" ht="15.75" x14ac:dyDescent="0.25">
      <c r="A14" s="47" t="s">
        <v>49</v>
      </c>
      <c r="B14" s="48">
        <f>SUM(B7:B13)</f>
        <v>0</v>
      </c>
    </row>
    <row r="16" spans="1:6" ht="20.25" x14ac:dyDescent="0.3">
      <c r="A16" s="49" t="s">
        <v>50</v>
      </c>
      <c r="B16" s="49">
        <f>ROUND(B14*C19,3)</f>
        <v>0</v>
      </c>
    </row>
    <row r="19" spans="1:3" ht="20.25" x14ac:dyDescent="0.3">
      <c r="A19" s="49" t="s">
        <v>51</v>
      </c>
      <c r="C19" s="109">
        <v>0.7</v>
      </c>
    </row>
  </sheetData>
  <sheetProtection algorithmName="SHA-512" hashValue="Yoodb4BS1u4palRVUDkaOX55Ekufq5CvjxXRaMGtgcmNoIrBkdX82AZ1rmNAxi2Li4Z1fnU2ZQDz7Ua2VKXidA==" saltValue="J1SUkDJIDJS4hl62GSF4Rg==" spinCount="100000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Anlage1</vt:lpstr>
      <vt:lpstr>Anlage2</vt:lpstr>
      <vt:lpstr>Anlage3</vt:lpstr>
      <vt:lpstr>Anlage4</vt:lpstr>
      <vt:lpstr>Anlage5</vt:lpstr>
      <vt:lpstr>Summen</vt:lpstr>
    </vt:vector>
  </TitlesOfParts>
  <Company>Landratsamt Fürstenfeldbruck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fischera</dc:creator>
  <cp:lastModifiedBy>Rohland, Alexander</cp:lastModifiedBy>
  <cp:lastPrinted>2021-03-18T13:08:07Z</cp:lastPrinted>
  <dcterms:created xsi:type="dcterms:W3CDTF">2013-08-07T09:58:07Z</dcterms:created>
  <dcterms:modified xsi:type="dcterms:W3CDTF">2024-04-19T07:41:29Z</dcterms:modified>
</cp:coreProperties>
</file>